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995" windowHeight="12000"/>
  </bookViews>
  <sheets>
    <sheet name="합격선 최종합격자 및 여성비율" sheetId="1" r:id="rId1"/>
    <sheet name="연령별 현황" sheetId="2" r:id="rId2"/>
    <sheet name="가산특전 현황" sheetId="3" r:id="rId3"/>
    <sheet name="필기시험 점수분포 현황" sheetId="4" r:id="rId4"/>
  </sheets>
  <definedNames>
    <definedName name="_xlnm.Print_Titles" localSheetId="0">'합격선 최종합격자 및 여성비율'!$4:$4</definedName>
  </definedNames>
  <calcPr calcId="125725"/>
</workbook>
</file>

<file path=xl/calcChain.xml><?xml version="1.0" encoding="utf-8"?>
<calcChain xmlns="http://schemas.openxmlformats.org/spreadsheetml/2006/main">
  <c r="C2" i="4"/>
  <c r="D2"/>
  <c r="E2"/>
  <c r="F2"/>
  <c r="G2"/>
  <c r="H2"/>
  <c r="I2"/>
  <c r="J2"/>
  <c r="K2"/>
  <c r="L2"/>
  <c r="M2"/>
  <c r="N2"/>
  <c r="B2"/>
  <c r="C6"/>
  <c r="D6"/>
  <c r="E6"/>
  <c r="F6"/>
  <c r="G6"/>
  <c r="H6"/>
  <c r="I6"/>
  <c r="J6"/>
  <c r="K6"/>
  <c r="L6"/>
  <c r="M6"/>
  <c r="N6"/>
  <c r="C56"/>
  <c r="D56"/>
  <c r="E56"/>
  <c r="F56"/>
  <c r="G56"/>
  <c r="H56"/>
  <c r="I56"/>
  <c r="J56"/>
  <c r="K56"/>
  <c r="L56"/>
  <c r="M56"/>
  <c r="N56"/>
  <c r="B56"/>
  <c r="C47"/>
  <c r="D47"/>
  <c r="E47"/>
  <c r="F47"/>
  <c r="G47"/>
  <c r="H47"/>
  <c r="I47"/>
  <c r="J47"/>
  <c r="K47"/>
  <c r="L47"/>
  <c r="M47"/>
  <c r="N47"/>
  <c r="B47"/>
  <c r="C35"/>
  <c r="D35"/>
  <c r="E35"/>
  <c r="F35"/>
  <c r="G35"/>
  <c r="H35"/>
  <c r="I35"/>
  <c r="J35"/>
  <c r="K35"/>
  <c r="L35"/>
  <c r="M35"/>
  <c r="N35"/>
  <c r="B35"/>
  <c r="C24"/>
  <c r="D24"/>
  <c r="E24"/>
  <c r="F24"/>
  <c r="G24"/>
  <c r="H24"/>
  <c r="I24"/>
  <c r="J24"/>
  <c r="K24"/>
  <c r="L24"/>
  <c r="M24"/>
  <c r="N24"/>
  <c r="B24"/>
  <c r="C16"/>
  <c r="D16"/>
  <c r="E16"/>
  <c r="F16"/>
  <c r="G16"/>
  <c r="H16"/>
  <c r="I16"/>
  <c r="J16"/>
  <c r="K16"/>
  <c r="L16"/>
  <c r="M16"/>
  <c r="N16"/>
  <c r="B16"/>
  <c r="B6"/>
  <c r="B104" i="1" l="1"/>
  <c r="C104"/>
  <c r="C5" s="1"/>
  <c r="D104"/>
  <c r="F104"/>
  <c r="F5" s="1"/>
  <c r="G104"/>
  <c r="H104"/>
  <c r="B5"/>
  <c r="D5"/>
  <c r="B6"/>
  <c r="C6"/>
  <c r="D6"/>
  <c r="F6"/>
  <c r="H6"/>
  <c r="B8"/>
  <c r="C8"/>
  <c r="D8"/>
  <c r="F8"/>
  <c r="G8"/>
  <c r="G6" s="1"/>
  <c r="H8"/>
  <c r="B18"/>
  <c r="C18"/>
  <c r="D18"/>
  <c r="F18"/>
  <c r="G18"/>
  <c r="H18"/>
  <c r="B34"/>
  <c r="C34"/>
  <c r="D34"/>
  <c r="F34"/>
  <c r="G34"/>
  <c r="H34"/>
  <c r="B65"/>
  <c r="C65"/>
  <c r="D65"/>
  <c r="F65"/>
  <c r="F63" s="1"/>
  <c r="G65"/>
  <c r="H65"/>
  <c r="H63" s="1"/>
  <c r="B85"/>
  <c r="C85"/>
  <c r="D85"/>
  <c r="F85"/>
  <c r="G85"/>
  <c r="B73"/>
  <c r="C73"/>
  <c r="D73"/>
  <c r="F73"/>
  <c r="G73"/>
  <c r="B63"/>
  <c r="D63"/>
  <c r="I104"/>
  <c r="H5"/>
  <c r="I85"/>
  <c r="H85"/>
  <c r="I73"/>
  <c r="H73"/>
  <c r="I65"/>
  <c r="I34"/>
  <c r="I18"/>
  <c r="I8"/>
  <c r="I6" s="1"/>
  <c r="J9"/>
  <c r="J10"/>
  <c r="J11"/>
  <c r="J12"/>
  <c r="J13"/>
  <c r="J14"/>
  <c r="J15"/>
  <c r="J16"/>
  <c r="J17"/>
  <c r="J19"/>
  <c r="J20"/>
  <c r="J21"/>
  <c r="J22"/>
  <c r="J23"/>
  <c r="J24"/>
  <c r="J25"/>
  <c r="J26"/>
  <c r="J27"/>
  <c r="J28"/>
  <c r="J29"/>
  <c r="J30"/>
  <c r="J31"/>
  <c r="J32"/>
  <c r="J33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4"/>
  <c r="J66"/>
  <c r="J67"/>
  <c r="J68"/>
  <c r="J69"/>
  <c r="J70"/>
  <c r="J71"/>
  <c r="J72"/>
  <c r="J74"/>
  <c r="J75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5"/>
  <c r="J106"/>
  <c r="J107"/>
  <c r="J108"/>
  <c r="J109"/>
  <c r="J110"/>
  <c r="J111"/>
  <c r="J112"/>
  <c r="J113"/>
  <c r="J114"/>
  <c r="J115"/>
  <c r="J116"/>
  <c r="J117"/>
  <c r="J120"/>
  <c r="J121"/>
  <c r="J122"/>
  <c r="J123"/>
  <c r="J7"/>
  <c r="G5" l="1"/>
  <c r="G63"/>
  <c r="C63"/>
  <c r="J8"/>
  <c r="J73"/>
  <c r="J104"/>
  <c r="I63"/>
  <c r="I5" s="1"/>
  <c r="J65"/>
  <c r="J34"/>
  <c r="J18"/>
  <c r="J5" l="1"/>
  <c r="J63"/>
  <c r="J6"/>
</calcChain>
</file>

<file path=xl/sharedStrings.xml><?xml version="1.0" encoding="utf-8"?>
<sst xmlns="http://schemas.openxmlformats.org/spreadsheetml/2006/main" count="589" uniqueCount="170">
  <si>
    <t>교정(교정:남)</t>
  </si>
  <si>
    <t>합격선</t>
  </si>
  <si>
    <t xml:space="preserve">   부산·울산</t>
  </si>
  <si>
    <t>행정(고용노동부 지역:일반)</t>
  </si>
  <si>
    <t>공업(화공:일반)</t>
  </si>
  <si>
    <t>행정(우정사업본부 지역:일반)</t>
  </si>
  <si>
    <t>통계(통계:일반)</t>
  </si>
  <si>
    <t xml:space="preserve">   대전·세종·충남·충북</t>
  </si>
  <si>
    <t>교정(교정:여)</t>
  </si>
  <si>
    <t xml:space="preserve">   대구·경북</t>
  </si>
  <si>
    <t xml:space="preserve">   인천·경기</t>
  </si>
  <si>
    <t>전산(전산개발:일반)</t>
  </si>
  <si>
    <t>마약수사(마약수사)</t>
  </si>
  <si>
    <t>행정(교육행정 전국:일반)</t>
  </si>
  <si>
    <t xml:space="preserve">   울산·경남</t>
  </si>
  <si>
    <t>회계(일반)</t>
  </si>
  <si>
    <t xml:space="preserve">   광주·전남</t>
  </si>
  <si>
    <t>보호(보호:남)</t>
  </si>
  <si>
    <t xml:space="preserve">   서울</t>
  </si>
  <si>
    <t>행정(고용노동부 전국:일반)</t>
  </si>
  <si>
    <t xml:space="preserve">   서울·인천·경기</t>
  </si>
  <si>
    <t>시설(일반토목:일반)</t>
  </si>
  <si>
    <t>공업(일반기계:일반)</t>
  </si>
  <si>
    <t>행정(일반행정 지역:일반)</t>
  </si>
  <si>
    <t>일반모집 계</t>
  </si>
  <si>
    <t>철도경찰(철도경찰:일반)</t>
  </si>
  <si>
    <t>구            분</t>
  </si>
  <si>
    <t>최종선발
예정인원</t>
  </si>
  <si>
    <t>보호(보호:여)</t>
  </si>
  <si>
    <t>관세(관세:일반)</t>
  </si>
  <si>
    <t>공업(전기:일반))</t>
  </si>
  <si>
    <t>검찰(검찰:일반)</t>
  </si>
  <si>
    <t xml:space="preserve">   강원</t>
  </si>
  <si>
    <t>행정(선거행정:일반)</t>
  </si>
  <si>
    <t xml:space="preserve">   제주</t>
  </si>
  <si>
    <t>행정(일반행정 전국:일반)</t>
  </si>
  <si>
    <t>전 모집단위 합계</t>
  </si>
  <si>
    <t>방송통신(전송기술:일반)</t>
  </si>
  <si>
    <t xml:space="preserve">   부산</t>
  </si>
  <si>
    <t xml:space="preserve">   전북</t>
  </si>
  <si>
    <t>출입국관리(출입국관리:일반)</t>
  </si>
  <si>
    <t>세무(일반)</t>
  </si>
  <si>
    <t>방재안전(방재안전:일반)</t>
  </si>
  <si>
    <t xml:space="preserve">   경남</t>
  </si>
  <si>
    <t>농업(일반농업:일반)</t>
  </si>
  <si>
    <t>시설(건축)</t>
  </si>
  <si>
    <t>임업(산림자원:일반)</t>
  </si>
  <si>
    <t>출원인원</t>
    <phoneticPr fontId="3" type="noConversion"/>
  </si>
  <si>
    <t>응시인원</t>
    <phoneticPr fontId="3" type="noConversion"/>
  </si>
  <si>
    <t>장애인 계</t>
  </si>
  <si>
    <t>행정(일반행정 전국:장애인)</t>
  </si>
  <si>
    <t>행정(일반행정 지역:장애인)</t>
  </si>
  <si>
    <t>행정(우정사업본부 지역:장애인)</t>
  </si>
  <si>
    <t>세무(장애인)</t>
  </si>
  <si>
    <t>관세(관세:장애인)</t>
  </si>
  <si>
    <t>행정(교육행정 전국:장애인)</t>
  </si>
  <si>
    <t>행정(고용노동부 전국:장애인)</t>
  </si>
  <si>
    <t>행정(고용노동부 지역:장애인)</t>
  </si>
  <si>
    <t>행정(선거행정:장애인)</t>
  </si>
  <si>
    <t>통계(통계:장애인)</t>
  </si>
  <si>
    <t>공업(일반기계:장애인)</t>
  </si>
  <si>
    <t>공업(전기:장애인)</t>
  </si>
  <si>
    <t>공업(화공:장애인)</t>
  </si>
  <si>
    <t>농업(일반농업:장애인)</t>
  </si>
  <si>
    <t>임업(산림자원:장애인)</t>
  </si>
  <si>
    <t>시설(일반토목:장애인)</t>
  </si>
  <si>
    <t>전산(전산개발:장애인)</t>
  </si>
  <si>
    <t>방송통신(전송기술:장애인)</t>
  </si>
  <si>
    <t>저소득층 계</t>
  </si>
  <si>
    <t>행정(일반행정 전국:저소득층)</t>
  </si>
  <si>
    <t>행정(우정사업본부 전국:저소득층)</t>
  </si>
  <si>
    <t>행정(교육행정 전국:저소득층)</t>
  </si>
  <si>
    <t>세무(저소득층)</t>
  </si>
  <si>
    <t>관세(관세:저소득층)</t>
  </si>
  <si>
    <t>행정(고용노동부 전국:저소득)</t>
  </si>
  <si>
    <t>행정(선거행정:저소득)</t>
  </si>
  <si>
    <t>철도경찰(철도경찰:저소득)</t>
  </si>
  <si>
    <t>교정(교정:저소득층)</t>
  </si>
  <si>
    <t>보호(보호:저소득층)</t>
  </si>
  <si>
    <t>검찰(검찰:저소득층)</t>
  </si>
  <si>
    <t>출입국관리(출입국관리:저소득층)</t>
  </si>
  <si>
    <t>통계(통계:저소득)</t>
  </si>
  <si>
    <t>방송통신(전송기술:저소득)</t>
  </si>
  <si>
    <t>공업(화공:저소득)</t>
  </si>
  <si>
    <t>농업(일반농업:저소득)</t>
  </si>
  <si>
    <t>임업(산림자원:저소득)</t>
  </si>
  <si>
    <t>시설(일반토목:저소득)</t>
  </si>
  <si>
    <t>전산(전산개발:저소득층)</t>
  </si>
  <si>
    <t xml:space="preserve">2015년 국가공무원 9급 공개경쟁채용시험 합격선, 최종합격자 및 여성비율 </t>
    <phoneticPr fontId="3" type="noConversion"/>
  </si>
  <si>
    <t>필      기
합격인원</t>
    <phoneticPr fontId="3" type="noConversion"/>
  </si>
  <si>
    <t>추가합격
(면접미달)</t>
    <phoneticPr fontId="3" type="noConversion"/>
  </si>
  <si>
    <t>여      성
합격인원</t>
    <phoneticPr fontId="3" type="noConversion"/>
  </si>
  <si>
    <t>최      종
합격인원</t>
    <phoneticPr fontId="3" type="noConversion"/>
  </si>
  <si>
    <r>
      <rPr>
        <b/>
        <sz val="10"/>
        <color theme="1"/>
        <rFont val="돋움"/>
        <family val="3"/>
        <charset val="129"/>
      </rPr>
      <t xml:space="preserve">여성비율
</t>
    </r>
    <r>
      <rPr>
        <b/>
        <sz val="10"/>
        <color theme="1"/>
        <rFont val="Arial"/>
        <family val="2"/>
      </rPr>
      <t>(%)</t>
    </r>
    <phoneticPr fontId="3" type="noConversion"/>
  </si>
  <si>
    <t>직렬
(직류)</t>
  </si>
  <si>
    <t>최종
합격자</t>
  </si>
  <si>
    <t>연령구분</t>
  </si>
  <si>
    <t>20-21</t>
  </si>
  <si>
    <t>22-23</t>
  </si>
  <si>
    <t>24-25</t>
  </si>
  <si>
    <t>26-27</t>
  </si>
  <si>
    <t>28-29</t>
  </si>
  <si>
    <t>30-31</t>
  </si>
  <si>
    <t>32-33</t>
  </si>
  <si>
    <t>34-35</t>
  </si>
  <si>
    <t>36 이상</t>
  </si>
  <si>
    <t>행정(교육행정 전국:저소득)</t>
  </si>
  <si>
    <t>직렬</t>
  </si>
  <si>
    <t>모집지역</t>
  </si>
  <si>
    <t>계</t>
  </si>
  <si>
    <t>비가산</t>
  </si>
  <si>
    <t>취업
지원</t>
  </si>
  <si>
    <t>자격증</t>
  </si>
  <si>
    <t>취업+자격</t>
  </si>
  <si>
    <t>전체</t>
  </si>
  <si>
    <t>행정직</t>
  </si>
  <si>
    <t>전국</t>
  </si>
  <si>
    <t>서울·인천·경기</t>
  </si>
  <si>
    <t>강원</t>
  </si>
  <si>
    <t>대전·세종·충남·충북</t>
  </si>
  <si>
    <t>광주·전남</t>
  </si>
  <si>
    <t>전북</t>
  </si>
  <si>
    <t>대구·경북</t>
  </si>
  <si>
    <t>부산</t>
  </si>
  <si>
    <t>울산·경남</t>
  </si>
  <si>
    <t>제주</t>
  </si>
  <si>
    <t>서울</t>
  </si>
  <si>
    <t>인천·경기</t>
  </si>
  <si>
    <t>경남</t>
  </si>
  <si>
    <t>부산·울산</t>
  </si>
  <si>
    <t>기술직</t>
  </si>
  <si>
    <t>계</t>
    <phoneticPr fontId="3" type="noConversion"/>
  </si>
  <si>
    <t>95이상</t>
  </si>
  <si>
    <t>90 이상95 미만</t>
  </si>
  <si>
    <t>85 이상90 미만</t>
  </si>
  <si>
    <t>80 이상85 미만</t>
  </si>
  <si>
    <t>75 이상80 미만</t>
  </si>
  <si>
    <t>70 이상75 미만</t>
  </si>
  <si>
    <t>65 이상70 미만</t>
  </si>
  <si>
    <t>60 이상65 미만</t>
  </si>
  <si>
    <t>55 이상60 미만</t>
  </si>
  <si>
    <t>50 이상55 미만</t>
  </si>
  <si>
    <t>50 미만</t>
  </si>
  <si>
    <t>비고 (과락자)</t>
  </si>
  <si>
    <t>총 계</t>
  </si>
  <si>
    <t>행정(일반행정 지역:일반) 계</t>
  </si>
  <si>
    <t>행정(우정사업본부 지역:일반) 계</t>
  </si>
  <si>
    <t>행정(우정사업본부 지역:장애인) 계</t>
  </si>
  <si>
    <t>행정(고용노동부 지역:일반) 계</t>
  </si>
  <si>
    <t>행정(고용노동부 지역:장애인) 계</t>
  </si>
  <si>
    <t>행정(일반행정 지역:장애인) 계</t>
    <phoneticPr fontId="3" type="noConversion"/>
  </si>
  <si>
    <t>-</t>
    <phoneticPr fontId="3" type="noConversion"/>
  </si>
  <si>
    <t xml:space="preserve">   대구·경북</t>
    <phoneticPr fontId="3" type="noConversion"/>
  </si>
  <si>
    <t xml:space="preserve">   광주·전남</t>
    <phoneticPr fontId="3" type="noConversion"/>
  </si>
  <si>
    <t>전원과락</t>
    <phoneticPr fontId="3" type="noConversion"/>
  </si>
  <si>
    <r>
      <t>395.40
/</t>
    </r>
    <r>
      <rPr>
        <b/>
        <sz val="10"/>
        <color rgb="FFFF0000"/>
        <rFont val="굴림"/>
        <family val="3"/>
        <charset val="129"/>
      </rPr>
      <t>394.78(양성)</t>
    </r>
    <phoneticPr fontId="3" type="noConversion"/>
  </si>
  <si>
    <r>
      <t>368.70
/</t>
    </r>
    <r>
      <rPr>
        <b/>
        <sz val="10"/>
        <color rgb="FFFF0000"/>
        <rFont val="굴림"/>
        <family val="3"/>
        <charset val="129"/>
      </rPr>
      <t>362.86(양성)</t>
    </r>
    <phoneticPr fontId="3" type="noConversion"/>
  </si>
  <si>
    <r>
      <t>406.46
/</t>
    </r>
    <r>
      <rPr>
        <b/>
        <sz val="10"/>
        <color rgb="FFFF0000"/>
        <rFont val="굴림"/>
        <family val="3"/>
        <charset val="129"/>
      </rPr>
      <t>395.19(양성)</t>
    </r>
    <phoneticPr fontId="3" type="noConversion"/>
  </si>
  <si>
    <r>
      <t>387.99
/</t>
    </r>
    <r>
      <rPr>
        <b/>
        <sz val="10"/>
        <color rgb="FFFF0000"/>
        <rFont val="굴림"/>
        <family val="3"/>
        <charset val="129"/>
      </rPr>
      <t>386.19(양성)</t>
    </r>
    <phoneticPr fontId="3" type="noConversion"/>
  </si>
  <si>
    <r>
      <t>377.13
/</t>
    </r>
    <r>
      <rPr>
        <b/>
        <sz val="10"/>
        <color rgb="FFFF0000"/>
        <rFont val="굴림"/>
        <family val="3"/>
        <charset val="129"/>
      </rPr>
      <t>376.54(양성)</t>
    </r>
    <phoneticPr fontId="3" type="noConversion"/>
  </si>
  <si>
    <r>
      <t>80.00
/</t>
    </r>
    <r>
      <rPr>
        <b/>
        <sz val="10"/>
        <color rgb="FFFF0000"/>
        <rFont val="굴림"/>
        <family val="3"/>
        <charset val="129"/>
      </rPr>
      <t>78.00(양성)</t>
    </r>
    <phoneticPr fontId="3" type="noConversion"/>
  </si>
  <si>
    <r>
      <t>80.00
/</t>
    </r>
    <r>
      <rPr>
        <b/>
        <sz val="10"/>
        <color rgb="FFFF0000"/>
        <rFont val="굴림"/>
        <family val="3"/>
        <charset val="129"/>
      </rPr>
      <t>77.00(양성)</t>
    </r>
    <phoneticPr fontId="3" type="noConversion"/>
  </si>
  <si>
    <r>
      <t>78.50
/</t>
    </r>
    <r>
      <rPr>
        <b/>
        <sz val="10"/>
        <color rgb="FFFF0000"/>
        <rFont val="굴림"/>
        <family val="3"/>
        <charset val="129"/>
      </rPr>
      <t>78.00(양성)</t>
    </r>
    <phoneticPr fontId="3" type="noConversion"/>
  </si>
  <si>
    <r>
      <t>71.00
/</t>
    </r>
    <r>
      <rPr>
        <b/>
        <sz val="10"/>
        <color rgb="FFFF0000"/>
        <rFont val="굴림"/>
        <family val="3"/>
        <charset val="129"/>
      </rPr>
      <t>68.00(양성)</t>
    </r>
    <phoneticPr fontId="3" type="noConversion"/>
  </si>
  <si>
    <r>
      <t>70.50
/</t>
    </r>
    <r>
      <rPr>
        <b/>
        <sz val="10"/>
        <color rgb="FFFF0000"/>
        <rFont val="굴림"/>
        <family val="3"/>
        <charset val="129"/>
      </rPr>
      <t>68.50(양성)</t>
    </r>
    <phoneticPr fontId="3" type="noConversion"/>
  </si>
  <si>
    <r>
      <t>283.10
/</t>
    </r>
    <r>
      <rPr>
        <b/>
        <sz val="10"/>
        <color rgb="FFFF0000"/>
        <rFont val="굴림"/>
        <family val="3"/>
        <charset val="129"/>
      </rPr>
      <t>273.69(양성)</t>
    </r>
    <phoneticPr fontId="3" type="noConversion"/>
  </si>
  <si>
    <r>
      <t>288.72
/</t>
    </r>
    <r>
      <rPr>
        <b/>
        <sz val="10"/>
        <color rgb="FFFF0000"/>
        <rFont val="굴림"/>
        <family val="3"/>
        <charset val="129"/>
      </rPr>
      <t>280.73(양성)</t>
    </r>
    <phoneticPr fontId="3" type="noConversion"/>
  </si>
  <si>
    <r>
      <t>347.30
/</t>
    </r>
    <r>
      <rPr>
        <b/>
        <sz val="10"/>
        <color rgb="FF0000FF"/>
        <rFont val="굴림"/>
        <family val="3"/>
        <charset val="129"/>
      </rPr>
      <t>355.91(유공)</t>
    </r>
    <r>
      <rPr>
        <sz val="10"/>
        <color rgb="FF000000"/>
        <rFont val="굴림"/>
        <family val="3"/>
        <charset val="129"/>
      </rPr>
      <t xml:space="preserve">
/</t>
    </r>
    <r>
      <rPr>
        <b/>
        <sz val="10"/>
        <color rgb="FFFF0000"/>
        <rFont val="굴림"/>
        <family val="3"/>
        <charset val="129"/>
      </rPr>
      <t>333.88(양성)</t>
    </r>
    <phoneticPr fontId="3" type="noConversion"/>
  </si>
  <si>
    <t xml:space="preserve"> ※ 세무직 합격자 포함</t>
    <phoneticPr fontId="3" type="noConversion"/>
  </si>
  <si>
    <t>18-19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</si>
</sst>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#,##0_);[Red]\(#,##0\)"/>
    <numFmt numFmtId="177" formatCode="0.00_);[Red]\(0.00\)"/>
    <numFmt numFmtId="178" formatCode="#,##0_ "/>
    <numFmt numFmtId="179" formatCode="0.0%"/>
  </numFmts>
  <fonts count="12">
    <font>
      <sz val="10"/>
      <color theme="1"/>
      <name val="Arial"/>
    </font>
    <font>
      <sz val="10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8"/>
      <name val="돋움"/>
      <family val="3"/>
      <charset val="129"/>
    </font>
    <font>
      <sz val="16"/>
      <color theme="1"/>
      <name val="HY견고딕"/>
      <family val="1"/>
      <charset val="129"/>
    </font>
    <font>
      <b/>
      <sz val="10"/>
      <color theme="1"/>
      <name val="돋움"/>
      <family val="3"/>
      <charset val="129"/>
    </font>
    <font>
      <b/>
      <sz val="10"/>
      <color theme="1"/>
      <name val="Arial"/>
      <family val="2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  <font>
      <b/>
      <sz val="10"/>
      <color rgb="FF0000FF"/>
      <name val="굴림"/>
      <family val="3"/>
      <charset val="129"/>
    </font>
    <font>
      <sz val="10"/>
      <color theme="1"/>
      <name val="HY중고딕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FF"/>
      </bottom>
      <diagonal/>
    </border>
    <border>
      <left style="thin">
        <color rgb="FF000000"/>
      </left>
      <right style="thin">
        <color rgb="FF000000"/>
      </right>
      <top style="thin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178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176" fontId="1" fillId="4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178" fontId="1" fillId="4" borderId="8" xfId="0" applyNumberFormat="1" applyFont="1" applyFill="1" applyBorder="1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 vertical="center" wrapText="1"/>
    </xf>
    <xf numFmtId="178" fontId="1" fillId="5" borderId="9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176" fontId="2" fillId="4" borderId="2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right" vertical="center"/>
    </xf>
    <xf numFmtId="176" fontId="1" fillId="5" borderId="1" xfId="0" applyNumberFormat="1" applyFont="1" applyFill="1" applyBorder="1" applyAlignment="1">
      <alignment horizontal="right" vertical="center"/>
    </xf>
    <xf numFmtId="49" fontId="2" fillId="6" borderId="1" xfId="0" applyNumberFormat="1" applyFont="1" applyFill="1" applyBorder="1" applyAlignment="1">
      <alignment horizontal="center" vertical="center"/>
    </xf>
    <xf numFmtId="176" fontId="2" fillId="6" borderId="1" xfId="0" applyNumberFormat="1" applyFont="1" applyFill="1" applyBorder="1" applyAlignment="1">
      <alignment horizontal="right" vertical="center"/>
    </xf>
    <xf numFmtId="179" fontId="1" fillId="2" borderId="1" xfId="0" applyNumberFormat="1" applyFont="1" applyFill="1" applyBorder="1" applyAlignment="1">
      <alignment horizontal="right" vertical="center"/>
    </xf>
    <xf numFmtId="179" fontId="1" fillId="5" borderId="1" xfId="0" applyNumberFormat="1" applyFont="1" applyFill="1" applyBorder="1" applyAlignment="1">
      <alignment horizontal="right" vertical="center"/>
    </xf>
    <xf numFmtId="179" fontId="1" fillId="6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vertical="center"/>
    </xf>
    <xf numFmtId="179" fontId="1" fillId="4" borderId="1" xfId="0" applyNumberFormat="1" applyFont="1" applyFill="1" applyBorder="1" applyAlignment="1">
      <alignment vertical="center"/>
    </xf>
    <xf numFmtId="176" fontId="2" fillId="6" borderId="1" xfId="0" applyNumberFormat="1" applyFont="1" applyFill="1" applyBorder="1" applyAlignment="1">
      <alignment vertical="center"/>
    </xf>
    <xf numFmtId="179" fontId="1" fillId="6" borderId="1" xfId="0" applyNumberFormat="1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horizontal="right" vertical="center"/>
    </xf>
    <xf numFmtId="177" fontId="2" fillId="6" borderId="1" xfId="0" applyNumberFormat="1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 wrapText="1"/>
    </xf>
    <xf numFmtId="177" fontId="9" fillId="2" borderId="1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8</xdr:col>
      <xdr:colOff>371475</xdr:colOff>
      <xdr:row>33</xdr:row>
      <xdr:rowOff>0</xdr:rowOff>
    </xdr:to>
    <xdr:sp macro="" textlink="">
      <xdr:nvSpPr>
        <xdr:cNvPr id="2" name="Shape 1"/>
        <xdr:cNvSpPr/>
      </xdr:nvSpPr>
      <xdr:spPr>
        <a:xfrm>
          <a:off x="0" y="8629650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8</xdr:col>
      <xdr:colOff>371475</xdr:colOff>
      <xdr:row>33</xdr:row>
      <xdr:rowOff>0</xdr:rowOff>
    </xdr:to>
    <xdr:sp macro="" textlink="">
      <xdr:nvSpPr>
        <xdr:cNvPr id="3" name="Shape 1"/>
        <xdr:cNvSpPr/>
      </xdr:nvSpPr>
      <xdr:spPr>
        <a:xfrm>
          <a:off x="0" y="8629650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8</xdr:col>
      <xdr:colOff>371475</xdr:colOff>
      <xdr:row>66</xdr:row>
      <xdr:rowOff>0</xdr:rowOff>
    </xdr:to>
    <xdr:sp macro="" textlink="">
      <xdr:nvSpPr>
        <xdr:cNvPr id="4" name="Shape 1"/>
        <xdr:cNvSpPr/>
      </xdr:nvSpPr>
      <xdr:spPr>
        <a:xfrm>
          <a:off x="0" y="16802100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8</xdr:col>
      <xdr:colOff>371475</xdr:colOff>
      <xdr:row>66</xdr:row>
      <xdr:rowOff>0</xdr:rowOff>
    </xdr:to>
    <xdr:sp macro="" textlink="">
      <xdr:nvSpPr>
        <xdr:cNvPr id="5" name="Shape 1"/>
        <xdr:cNvSpPr/>
      </xdr:nvSpPr>
      <xdr:spPr>
        <a:xfrm>
          <a:off x="0" y="16802100"/>
          <a:ext cx="662940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5</xdr:col>
      <xdr:colOff>581025</xdr:colOff>
      <xdr:row>63</xdr:row>
      <xdr:rowOff>0</xdr:rowOff>
    </xdr:to>
    <xdr:sp macro="" textlink="">
      <xdr:nvSpPr>
        <xdr:cNvPr id="2" name="Shape 1"/>
        <xdr:cNvSpPr/>
      </xdr:nvSpPr>
      <xdr:spPr>
        <a:xfrm>
          <a:off x="0" y="24003000"/>
          <a:ext cx="6838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5</xdr:col>
      <xdr:colOff>581025</xdr:colOff>
      <xdr:row>94</xdr:row>
      <xdr:rowOff>0</xdr:rowOff>
    </xdr:to>
    <xdr:sp macro="" textlink="">
      <xdr:nvSpPr>
        <xdr:cNvPr id="3" name="Shape 1"/>
        <xdr:cNvSpPr/>
      </xdr:nvSpPr>
      <xdr:spPr>
        <a:xfrm>
          <a:off x="0" y="35814000"/>
          <a:ext cx="6838950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workbookViewId="0">
      <pane ySplit="4" topLeftCell="A5" activePane="bottomLeft" state="frozen"/>
      <selection pane="bottomLeft" sqref="A1:J2"/>
    </sheetView>
  </sheetViews>
  <sheetFormatPr defaultRowHeight="12.75"/>
  <cols>
    <col min="1" max="1" width="31.140625" bestFit="1" customWidth="1"/>
    <col min="2" max="2" width="9.140625" bestFit="1" customWidth="1"/>
    <col min="3" max="4" width="10.140625" bestFit="1" customWidth="1"/>
    <col min="5" max="5" width="15" customWidth="1"/>
    <col min="6" max="6" width="9.140625" bestFit="1" customWidth="1"/>
    <col min="7" max="7" width="11.5703125" bestFit="1" customWidth="1"/>
    <col min="8" max="10" width="10" bestFit="1" customWidth="1"/>
  </cols>
  <sheetData>
    <row r="1" spans="1:10" ht="20.100000000000001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0.100000000000001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20.100000000000001" customHeight="1">
      <c r="F3" s="52" t="s">
        <v>168</v>
      </c>
      <c r="G3" s="52"/>
      <c r="H3" s="52"/>
      <c r="I3" s="52"/>
      <c r="J3" s="52"/>
    </row>
    <row r="4" spans="1:10" ht="30" customHeight="1">
      <c r="A4" s="3" t="s">
        <v>26</v>
      </c>
      <c r="B4" s="4" t="s">
        <v>27</v>
      </c>
      <c r="C4" s="3" t="s">
        <v>47</v>
      </c>
      <c r="D4" s="3" t="s">
        <v>48</v>
      </c>
      <c r="E4" s="3" t="s">
        <v>1</v>
      </c>
      <c r="F4" s="4" t="s">
        <v>89</v>
      </c>
      <c r="G4" s="5" t="s">
        <v>90</v>
      </c>
      <c r="H4" s="5" t="s">
        <v>92</v>
      </c>
      <c r="I4" s="5" t="s">
        <v>91</v>
      </c>
      <c r="J4" s="6" t="s">
        <v>93</v>
      </c>
    </row>
    <row r="5" spans="1:10" ht="30" customHeight="1">
      <c r="A5" s="31" t="s">
        <v>36</v>
      </c>
      <c r="B5" s="40">
        <f t="shared" ref="B5:H5" si="0">B6+B63+B104</f>
        <v>3700</v>
      </c>
      <c r="C5" s="40">
        <f t="shared" si="0"/>
        <v>190987</v>
      </c>
      <c r="D5" s="40">
        <f t="shared" si="0"/>
        <v>141718</v>
      </c>
      <c r="E5" s="32" t="s">
        <v>151</v>
      </c>
      <c r="F5" s="40">
        <f t="shared" si="0"/>
        <v>4997</v>
      </c>
      <c r="G5" s="40">
        <f t="shared" si="0"/>
        <v>2</v>
      </c>
      <c r="H5" s="40">
        <f t="shared" si="0"/>
        <v>3747</v>
      </c>
      <c r="I5" s="40">
        <f>I6+I63+I104</f>
        <v>1933</v>
      </c>
      <c r="J5" s="41">
        <f t="shared" ref="J5:J6" si="1">I5/H5</f>
        <v>0.51587937016279695</v>
      </c>
    </row>
    <row r="6" spans="1:10" ht="30" customHeight="1">
      <c r="A6" s="34" t="s">
        <v>24</v>
      </c>
      <c r="B6" s="42">
        <f t="shared" ref="B6:H6" si="2">B7+B8+B18+B29+B30+B31+B32+B33+B34+B43+B44+B45+B46+B47+B48+B49+B50+B51+B52+B53+B54+B55+B56+B57+B58+B59+B60+B61+B62</f>
        <v>3402</v>
      </c>
      <c r="C6" s="42">
        <f t="shared" si="2"/>
        <v>185798</v>
      </c>
      <c r="D6" s="42">
        <f t="shared" si="2"/>
        <v>137968</v>
      </c>
      <c r="E6" s="35" t="s">
        <v>151</v>
      </c>
      <c r="F6" s="42">
        <f t="shared" si="2"/>
        <v>4599</v>
      </c>
      <c r="G6" s="42">
        <f t="shared" si="2"/>
        <v>0</v>
      </c>
      <c r="H6" s="42">
        <f t="shared" si="2"/>
        <v>3445</v>
      </c>
      <c r="I6" s="42">
        <f>I7+I8+I18+I29+I30+I31+I32+I33+I34+I43+I44+I45+I46+I47+I48+I49+I50+I51+I52+I53+I54+I55+I56+I57+I58+I59+I60+I61+I62</f>
        <v>1835</v>
      </c>
      <c r="J6" s="43">
        <f t="shared" si="1"/>
        <v>0.53265602322206096</v>
      </c>
    </row>
    <row r="7" spans="1:10" ht="30" customHeight="1">
      <c r="A7" s="39" t="s">
        <v>35</v>
      </c>
      <c r="B7" s="2">
        <v>140</v>
      </c>
      <c r="C7" s="2">
        <v>36169</v>
      </c>
      <c r="D7" s="2">
        <v>26312</v>
      </c>
      <c r="E7" s="44">
        <v>394.78</v>
      </c>
      <c r="F7" s="2">
        <v>197</v>
      </c>
      <c r="G7" s="2"/>
      <c r="H7" s="2">
        <v>140</v>
      </c>
      <c r="I7" s="2">
        <v>100</v>
      </c>
      <c r="J7" s="36">
        <f>I7/H7</f>
        <v>0.7142857142857143</v>
      </c>
    </row>
    <row r="8" spans="1:10" ht="30" customHeight="1">
      <c r="A8" s="30" t="s">
        <v>23</v>
      </c>
      <c r="B8" s="33">
        <f t="shared" ref="B8:H8" si="3">SUM(B9:B17)</f>
        <v>188</v>
      </c>
      <c r="C8" s="33">
        <f t="shared" si="3"/>
        <v>24923</v>
      </c>
      <c r="D8" s="33">
        <f t="shared" si="3"/>
        <v>19233</v>
      </c>
      <c r="E8" s="33" t="s">
        <v>151</v>
      </c>
      <c r="F8" s="33">
        <f t="shared" si="3"/>
        <v>259</v>
      </c>
      <c r="G8" s="33">
        <f t="shared" si="3"/>
        <v>0</v>
      </c>
      <c r="H8" s="33">
        <f t="shared" si="3"/>
        <v>189</v>
      </c>
      <c r="I8" s="33">
        <f>SUM(I9:I17)</f>
        <v>126</v>
      </c>
      <c r="J8" s="37">
        <f t="shared" ref="J8:J71" si="4">I8/H8</f>
        <v>0.66666666666666663</v>
      </c>
    </row>
    <row r="9" spans="1:10" ht="30" customHeight="1">
      <c r="A9" s="1" t="s">
        <v>20</v>
      </c>
      <c r="B9" s="2">
        <v>72</v>
      </c>
      <c r="C9" s="2">
        <v>8991</v>
      </c>
      <c r="D9" s="2">
        <v>6803</v>
      </c>
      <c r="E9" s="46" t="s">
        <v>155</v>
      </c>
      <c r="F9" s="2">
        <v>100</v>
      </c>
      <c r="G9" s="2"/>
      <c r="H9" s="2">
        <v>73</v>
      </c>
      <c r="I9" s="2">
        <v>51</v>
      </c>
      <c r="J9" s="36">
        <f t="shared" si="4"/>
        <v>0.69863013698630139</v>
      </c>
    </row>
    <row r="10" spans="1:10" ht="30" customHeight="1">
      <c r="A10" s="1" t="s">
        <v>32</v>
      </c>
      <c r="B10" s="2">
        <v>9</v>
      </c>
      <c r="C10" s="2">
        <v>1405</v>
      </c>
      <c r="D10" s="2">
        <v>1048</v>
      </c>
      <c r="E10" s="44">
        <v>385.38</v>
      </c>
      <c r="F10" s="2">
        <v>13</v>
      </c>
      <c r="G10" s="2"/>
      <c r="H10" s="2">
        <v>9</v>
      </c>
      <c r="I10" s="2">
        <v>6</v>
      </c>
      <c r="J10" s="36">
        <f t="shared" si="4"/>
        <v>0.66666666666666663</v>
      </c>
    </row>
    <row r="11" spans="1:10" ht="30" customHeight="1">
      <c r="A11" s="1" t="s">
        <v>7</v>
      </c>
      <c r="B11" s="2">
        <v>26</v>
      </c>
      <c r="C11" s="2">
        <v>3465</v>
      </c>
      <c r="D11" s="2">
        <v>2725</v>
      </c>
      <c r="E11" s="44">
        <v>385.33</v>
      </c>
      <c r="F11" s="2">
        <v>36</v>
      </c>
      <c r="G11" s="2"/>
      <c r="H11" s="2">
        <v>26</v>
      </c>
      <c r="I11" s="2">
        <v>15</v>
      </c>
      <c r="J11" s="36">
        <f t="shared" si="4"/>
        <v>0.57692307692307687</v>
      </c>
    </row>
    <row r="12" spans="1:10" ht="30" customHeight="1">
      <c r="A12" s="1" t="s">
        <v>16</v>
      </c>
      <c r="B12" s="2">
        <v>13</v>
      </c>
      <c r="C12" s="2">
        <v>1767</v>
      </c>
      <c r="D12" s="2">
        <v>1348</v>
      </c>
      <c r="E12" s="44">
        <v>388.45</v>
      </c>
      <c r="F12" s="2">
        <v>18</v>
      </c>
      <c r="G12" s="2"/>
      <c r="H12" s="2">
        <v>13</v>
      </c>
      <c r="I12" s="2">
        <v>8</v>
      </c>
      <c r="J12" s="36">
        <f t="shared" si="4"/>
        <v>0.61538461538461542</v>
      </c>
    </row>
    <row r="13" spans="1:10" ht="30" customHeight="1">
      <c r="A13" s="1" t="s">
        <v>39</v>
      </c>
      <c r="B13" s="2">
        <v>17</v>
      </c>
      <c r="C13" s="2">
        <v>1614</v>
      </c>
      <c r="D13" s="2">
        <v>1310</v>
      </c>
      <c r="E13" s="44">
        <v>382.18</v>
      </c>
      <c r="F13" s="2">
        <v>21</v>
      </c>
      <c r="G13" s="2"/>
      <c r="H13" s="2">
        <v>17</v>
      </c>
      <c r="I13" s="2">
        <v>11</v>
      </c>
      <c r="J13" s="36">
        <f t="shared" si="4"/>
        <v>0.6470588235294118</v>
      </c>
    </row>
    <row r="14" spans="1:10" ht="30" customHeight="1">
      <c r="A14" s="1" t="s">
        <v>9</v>
      </c>
      <c r="B14" s="2">
        <v>20</v>
      </c>
      <c r="C14" s="2">
        <v>3340</v>
      </c>
      <c r="D14" s="2">
        <v>2595</v>
      </c>
      <c r="E14" s="44">
        <v>390.93</v>
      </c>
      <c r="F14" s="2">
        <v>28</v>
      </c>
      <c r="G14" s="2"/>
      <c r="H14" s="2">
        <v>20</v>
      </c>
      <c r="I14" s="2">
        <v>14</v>
      </c>
      <c r="J14" s="36">
        <f t="shared" si="4"/>
        <v>0.7</v>
      </c>
    </row>
    <row r="15" spans="1:10" ht="30" customHeight="1">
      <c r="A15" s="1" t="s">
        <v>38</v>
      </c>
      <c r="B15" s="2">
        <v>15</v>
      </c>
      <c r="C15" s="2">
        <v>1903</v>
      </c>
      <c r="D15" s="2">
        <v>1476</v>
      </c>
      <c r="E15" s="44">
        <v>392.05</v>
      </c>
      <c r="F15" s="2">
        <v>21</v>
      </c>
      <c r="G15" s="2"/>
      <c r="H15" s="2">
        <v>15</v>
      </c>
      <c r="I15" s="2">
        <v>10</v>
      </c>
      <c r="J15" s="36">
        <f t="shared" si="4"/>
        <v>0.66666666666666663</v>
      </c>
    </row>
    <row r="16" spans="1:10" ht="30" customHeight="1">
      <c r="A16" s="1" t="s">
        <v>14</v>
      </c>
      <c r="B16" s="2">
        <v>15</v>
      </c>
      <c r="C16" s="2">
        <v>2180</v>
      </c>
      <c r="D16" s="2">
        <v>1733</v>
      </c>
      <c r="E16" s="44">
        <v>391.27</v>
      </c>
      <c r="F16" s="2">
        <v>20</v>
      </c>
      <c r="G16" s="2"/>
      <c r="H16" s="2">
        <v>15</v>
      </c>
      <c r="I16" s="2">
        <v>10</v>
      </c>
      <c r="J16" s="36">
        <f t="shared" si="4"/>
        <v>0.66666666666666663</v>
      </c>
    </row>
    <row r="17" spans="1:10" ht="30" customHeight="1">
      <c r="A17" s="1" t="s">
        <v>34</v>
      </c>
      <c r="B17" s="2">
        <v>1</v>
      </c>
      <c r="C17" s="2">
        <v>258</v>
      </c>
      <c r="D17" s="2">
        <v>195</v>
      </c>
      <c r="E17" s="44">
        <v>395.9</v>
      </c>
      <c r="F17" s="2">
        <v>2</v>
      </c>
      <c r="G17" s="2"/>
      <c r="H17" s="2">
        <v>1</v>
      </c>
      <c r="I17" s="2">
        <v>1</v>
      </c>
      <c r="J17" s="36">
        <f t="shared" si="4"/>
        <v>1</v>
      </c>
    </row>
    <row r="18" spans="1:10" ht="30" customHeight="1">
      <c r="A18" s="30" t="s">
        <v>5</v>
      </c>
      <c r="B18" s="33">
        <f t="shared" ref="B18:H18" si="5">SUM(B19:B28)</f>
        <v>100</v>
      </c>
      <c r="C18" s="33">
        <f t="shared" si="5"/>
        <v>6161</v>
      </c>
      <c r="D18" s="33">
        <f t="shared" si="5"/>
        <v>4708</v>
      </c>
      <c r="E18" s="33" t="s">
        <v>151</v>
      </c>
      <c r="F18" s="33">
        <f t="shared" si="5"/>
        <v>137</v>
      </c>
      <c r="G18" s="33">
        <f t="shared" si="5"/>
        <v>0</v>
      </c>
      <c r="H18" s="33">
        <f t="shared" si="5"/>
        <v>101</v>
      </c>
      <c r="I18" s="33">
        <f>SUM(I19:I28)</f>
        <v>58</v>
      </c>
      <c r="J18" s="37">
        <f t="shared" si="4"/>
        <v>0.57425742574257421</v>
      </c>
    </row>
    <row r="19" spans="1:10" ht="30" customHeight="1">
      <c r="A19" s="1" t="s">
        <v>32</v>
      </c>
      <c r="B19" s="2">
        <v>12</v>
      </c>
      <c r="C19" s="2">
        <v>588</v>
      </c>
      <c r="D19" s="2">
        <v>459</v>
      </c>
      <c r="E19" s="44">
        <v>369.65</v>
      </c>
      <c r="F19" s="2">
        <v>16</v>
      </c>
      <c r="G19" s="2"/>
      <c r="H19" s="2">
        <v>12</v>
      </c>
      <c r="I19" s="2">
        <v>4</v>
      </c>
      <c r="J19" s="36">
        <f t="shared" si="4"/>
        <v>0.33333333333333331</v>
      </c>
    </row>
    <row r="20" spans="1:10" ht="30" customHeight="1">
      <c r="A20" s="1" t="s">
        <v>7</v>
      </c>
      <c r="B20" s="2">
        <v>15</v>
      </c>
      <c r="C20" s="2">
        <v>1083</v>
      </c>
      <c r="D20" s="2">
        <v>866</v>
      </c>
      <c r="E20" s="44">
        <v>377.88</v>
      </c>
      <c r="F20" s="2">
        <v>21</v>
      </c>
      <c r="G20" s="2"/>
      <c r="H20" s="2">
        <v>15</v>
      </c>
      <c r="I20" s="2">
        <v>9</v>
      </c>
      <c r="J20" s="36">
        <f t="shared" si="4"/>
        <v>0.6</v>
      </c>
    </row>
    <row r="21" spans="1:10" ht="30" customHeight="1">
      <c r="A21" s="1" t="s">
        <v>16</v>
      </c>
      <c r="B21" s="2">
        <v>9</v>
      </c>
      <c r="C21" s="2">
        <v>641</v>
      </c>
      <c r="D21" s="2">
        <v>488</v>
      </c>
      <c r="E21" s="44">
        <v>382.86</v>
      </c>
      <c r="F21" s="2">
        <v>13</v>
      </c>
      <c r="G21" s="2"/>
      <c r="H21" s="2">
        <v>9</v>
      </c>
      <c r="I21" s="2">
        <v>7</v>
      </c>
      <c r="J21" s="36">
        <f t="shared" si="4"/>
        <v>0.77777777777777779</v>
      </c>
    </row>
    <row r="22" spans="1:10" ht="30" customHeight="1">
      <c r="A22" s="1" t="s">
        <v>39</v>
      </c>
      <c r="B22" s="2">
        <v>7</v>
      </c>
      <c r="C22" s="2">
        <v>324</v>
      </c>
      <c r="D22" s="2">
        <v>274</v>
      </c>
      <c r="E22" s="46" t="s">
        <v>156</v>
      </c>
      <c r="F22" s="2">
        <v>8</v>
      </c>
      <c r="G22" s="2"/>
      <c r="H22" s="2">
        <v>8</v>
      </c>
      <c r="I22" s="2">
        <v>6</v>
      </c>
      <c r="J22" s="36">
        <f t="shared" si="4"/>
        <v>0.75</v>
      </c>
    </row>
    <row r="23" spans="1:10" ht="30" customHeight="1">
      <c r="A23" s="1" t="s">
        <v>9</v>
      </c>
      <c r="B23" s="2">
        <v>14</v>
      </c>
      <c r="C23" s="2">
        <v>983</v>
      </c>
      <c r="D23" s="2">
        <v>771</v>
      </c>
      <c r="E23" s="44">
        <v>378.45</v>
      </c>
      <c r="F23" s="2">
        <v>19</v>
      </c>
      <c r="G23" s="2"/>
      <c r="H23" s="2">
        <v>14</v>
      </c>
      <c r="I23" s="2">
        <v>9</v>
      </c>
      <c r="J23" s="36">
        <f t="shared" si="4"/>
        <v>0.6428571428571429</v>
      </c>
    </row>
    <row r="24" spans="1:10" ht="30" customHeight="1">
      <c r="A24" s="1" t="s">
        <v>34</v>
      </c>
      <c r="B24" s="2">
        <v>1</v>
      </c>
      <c r="C24" s="2">
        <v>61</v>
      </c>
      <c r="D24" s="2">
        <v>41</v>
      </c>
      <c r="E24" s="44">
        <v>371.54</v>
      </c>
      <c r="F24" s="2">
        <v>2</v>
      </c>
      <c r="G24" s="2"/>
      <c r="H24" s="2">
        <v>1</v>
      </c>
      <c r="I24" s="2">
        <v>1</v>
      </c>
      <c r="J24" s="36">
        <f t="shared" si="4"/>
        <v>1</v>
      </c>
    </row>
    <row r="25" spans="1:10" ht="30" customHeight="1">
      <c r="A25" s="1" t="s">
        <v>18</v>
      </c>
      <c r="B25" s="2">
        <v>12</v>
      </c>
      <c r="C25" s="2">
        <v>675</v>
      </c>
      <c r="D25" s="2">
        <v>459</v>
      </c>
      <c r="E25" s="44">
        <v>377.62</v>
      </c>
      <c r="F25" s="2">
        <v>17</v>
      </c>
      <c r="G25" s="2"/>
      <c r="H25" s="2">
        <v>12</v>
      </c>
      <c r="I25" s="2">
        <v>6</v>
      </c>
      <c r="J25" s="36">
        <f t="shared" si="4"/>
        <v>0.5</v>
      </c>
    </row>
    <row r="26" spans="1:10" ht="30" customHeight="1">
      <c r="A26" s="1" t="s">
        <v>10</v>
      </c>
      <c r="B26" s="2">
        <v>17</v>
      </c>
      <c r="C26" s="2">
        <v>1042</v>
      </c>
      <c r="D26" s="2">
        <v>757</v>
      </c>
      <c r="E26" s="44">
        <v>379.06</v>
      </c>
      <c r="F26" s="2">
        <v>24</v>
      </c>
      <c r="G26" s="2"/>
      <c r="H26" s="2">
        <v>17</v>
      </c>
      <c r="I26" s="2">
        <v>8</v>
      </c>
      <c r="J26" s="36">
        <f t="shared" si="4"/>
        <v>0.47058823529411764</v>
      </c>
    </row>
    <row r="27" spans="1:10" ht="30" customHeight="1">
      <c r="A27" s="1" t="s">
        <v>43</v>
      </c>
      <c r="B27" s="2">
        <v>7</v>
      </c>
      <c r="C27" s="2">
        <v>398</v>
      </c>
      <c r="D27" s="2">
        <v>312</v>
      </c>
      <c r="E27" s="44">
        <v>375.92</v>
      </c>
      <c r="F27" s="2">
        <v>9</v>
      </c>
      <c r="G27" s="2"/>
      <c r="H27" s="2">
        <v>7</v>
      </c>
      <c r="I27" s="2">
        <v>3</v>
      </c>
      <c r="J27" s="36">
        <f t="shared" si="4"/>
        <v>0.42857142857142855</v>
      </c>
    </row>
    <row r="28" spans="1:10" ht="30" customHeight="1">
      <c r="A28" s="1" t="s">
        <v>2</v>
      </c>
      <c r="B28" s="2">
        <v>6</v>
      </c>
      <c r="C28" s="2">
        <v>366</v>
      </c>
      <c r="D28" s="2">
        <v>281</v>
      </c>
      <c r="E28" s="44">
        <v>372.86</v>
      </c>
      <c r="F28" s="2">
        <v>8</v>
      </c>
      <c r="G28" s="2"/>
      <c r="H28" s="2">
        <v>6</v>
      </c>
      <c r="I28" s="2">
        <v>5</v>
      </c>
      <c r="J28" s="36">
        <f t="shared" si="4"/>
        <v>0.83333333333333337</v>
      </c>
    </row>
    <row r="29" spans="1:10" ht="30" customHeight="1">
      <c r="A29" s="39" t="s">
        <v>15</v>
      </c>
      <c r="B29" s="2">
        <v>3</v>
      </c>
      <c r="C29" s="2">
        <v>322</v>
      </c>
      <c r="D29" s="2">
        <v>165</v>
      </c>
      <c r="E29" s="44">
        <v>382.53</v>
      </c>
      <c r="F29" s="2">
        <v>4</v>
      </c>
      <c r="G29" s="2"/>
      <c r="H29" s="2">
        <v>2</v>
      </c>
      <c r="I29" s="2">
        <v>0</v>
      </c>
      <c r="J29" s="36">
        <f t="shared" si="4"/>
        <v>0</v>
      </c>
    </row>
    <row r="30" spans="1:10" ht="30" customHeight="1">
      <c r="A30" s="39" t="s">
        <v>41</v>
      </c>
      <c r="B30" s="2">
        <v>1470</v>
      </c>
      <c r="C30" s="2">
        <v>44860</v>
      </c>
      <c r="D30" s="2">
        <v>35234</v>
      </c>
      <c r="E30" s="44">
        <v>368.09</v>
      </c>
      <c r="F30" s="2">
        <v>1912</v>
      </c>
      <c r="G30" s="2"/>
      <c r="H30" s="2">
        <v>1470</v>
      </c>
      <c r="I30" s="2">
        <v>913</v>
      </c>
      <c r="J30" s="36">
        <f t="shared" si="4"/>
        <v>0.62108843537414971</v>
      </c>
    </row>
    <row r="31" spans="1:10" ht="30" customHeight="1">
      <c r="A31" s="39" t="s">
        <v>29</v>
      </c>
      <c r="B31" s="2">
        <v>190</v>
      </c>
      <c r="C31" s="2">
        <v>4777</v>
      </c>
      <c r="D31" s="2">
        <v>3651</v>
      </c>
      <c r="E31" s="44">
        <v>368.16</v>
      </c>
      <c r="F31" s="2">
        <v>247</v>
      </c>
      <c r="G31" s="2"/>
      <c r="H31" s="2">
        <v>190</v>
      </c>
      <c r="I31" s="2">
        <v>121</v>
      </c>
      <c r="J31" s="36">
        <f t="shared" si="4"/>
        <v>0.63684210526315788</v>
      </c>
    </row>
    <row r="32" spans="1:10" ht="30" customHeight="1">
      <c r="A32" s="39" t="s">
        <v>13</v>
      </c>
      <c r="B32" s="2">
        <v>10</v>
      </c>
      <c r="C32" s="2">
        <v>7343</v>
      </c>
      <c r="D32" s="2">
        <v>4975</v>
      </c>
      <c r="E32" s="46" t="s">
        <v>157</v>
      </c>
      <c r="F32" s="2">
        <v>15</v>
      </c>
      <c r="G32" s="2"/>
      <c r="H32" s="2">
        <v>12</v>
      </c>
      <c r="I32" s="2">
        <v>9</v>
      </c>
      <c r="J32" s="36">
        <f t="shared" si="4"/>
        <v>0.75</v>
      </c>
    </row>
    <row r="33" spans="1:10" ht="30" customHeight="1">
      <c r="A33" s="39" t="s">
        <v>19</v>
      </c>
      <c r="B33" s="2">
        <v>77</v>
      </c>
      <c r="C33" s="2">
        <v>2423</v>
      </c>
      <c r="D33" s="2">
        <v>1856</v>
      </c>
      <c r="E33" s="44">
        <v>374.24</v>
      </c>
      <c r="F33" s="2">
        <v>108</v>
      </c>
      <c r="G33" s="2"/>
      <c r="H33" s="2">
        <v>77</v>
      </c>
      <c r="I33" s="2">
        <v>46</v>
      </c>
      <c r="J33" s="36">
        <f t="shared" si="4"/>
        <v>0.59740259740259738</v>
      </c>
    </row>
    <row r="34" spans="1:10" ht="30" customHeight="1">
      <c r="A34" s="30" t="s">
        <v>3</v>
      </c>
      <c r="B34" s="33">
        <f t="shared" ref="B34:H34" si="6">SUM(B35:B42)</f>
        <v>143</v>
      </c>
      <c r="C34" s="33">
        <f t="shared" si="6"/>
        <v>7400</v>
      </c>
      <c r="D34" s="33">
        <f t="shared" si="6"/>
        <v>5943</v>
      </c>
      <c r="E34" s="33" t="s">
        <v>151</v>
      </c>
      <c r="F34" s="33">
        <f t="shared" si="6"/>
        <v>199</v>
      </c>
      <c r="G34" s="33">
        <f t="shared" si="6"/>
        <v>0</v>
      </c>
      <c r="H34" s="33">
        <f t="shared" si="6"/>
        <v>151</v>
      </c>
      <c r="I34" s="33">
        <f>SUM(I35:I42)</f>
        <v>103</v>
      </c>
      <c r="J34" s="37">
        <f t="shared" si="4"/>
        <v>0.68211920529801329</v>
      </c>
    </row>
    <row r="35" spans="1:10" ht="30" customHeight="1">
      <c r="A35" s="1" t="s">
        <v>20</v>
      </c>
      <c r="B35" s="2">
        <v>70</v>
      </c>
      <c r="C35" s="2">
        <v>3618</v>
      </c>
      <c r="D35" s="2">
        <v>2954</v>
      </c>
      <c r="E35" s="46" t="s">
        <v>158</v>
      </c>
      <c r="F35" s="2">
        <v>98</v>
      </c>
      <c r="G35" s="2"/>
      <c r="H35" s="2">
        <v>77</v>
      </c>
      <c r="I35" s="2">
        <v>55</v>
      </c>
      <c r="J35" s="36">
        <f t="shared" si="4"/>
        <v>0.7142857142857143</v>
      </c>
    </row>
    <row r="36" spans="1:10" ht="30" customHeight="1">
      <c r="A36" s="1" t="s">
        <v>32</v>
      </c>
      <c r="B36" s="2">
        <v>5</v>
      </c>
      <c r="C36" s="2">
        <v>305</v>
      </c>
      <c r="D36" s="2">
        <v>240</v>
      </c>
      <c r="E36" s="44">
        <v>378.38</v>
      </c>
      <c r="F36" s="2">
        <v>7</v>
      </c>
      <c r="G36" s="2"/>
      <c r="H36" s="2">
        <v>5</v>
      </c>
      <c r="I36" s="2">
        <v>2</v>
      </c>
      <c r="J36" s="36">
        <f t="shared" si="4"/>
        <v>0.4</v>
      </c>
    </row>
    <row r="37" spans="1:10" ht="30" customHeight="1">
      <c r="A37" s="1" t="s">
        <v>7</v>
      </c>
      <c r="B37" s="2">
        <v>15</v>
      </c>
      <c r="C37" s="2">
        <v>939</v>
      </c>
      <c r="D37" s="2">
        <v>759</v>
      </c>
      <c r="E37" s="44">
        <v>384.52</v>
      </c>
      <c r="F37" s="2">
        <v>21</v>
      </c>
      <c r="G37" s="2"/>
      <c r="H37" s="2">
        <v>15</v>
      </c>
      <c r="I37" s="2">
        <v>12</v>
      </c>
      <c r="J37" s="36">
        <f t="shared" si="4"/>
        <v>0.8</v>
      </c>
    </row>
    <row r="38" spans="1:10" ht="30" customHeight="1">
      <c r="A38" s="1" t="s">
        <v>16</v>
      </c>
      <c r="B38" s="2">
        <v>8</v>
      </c>
      <c r="C38" s="2">
        <v>435</v>
      </c>
      <c r="D38" s="2">
        <v>338</v>
      </c>
      <c r="E38" s="44">
        <v>382.07</v>
      </c>
      <c r="F38" s="2">
        <v>11</v>
      </c>
      <c r="G38" s="2"/>
      <c r="H38" s="2">
        <v>8</v>
      </c>
      <c r="I38" s="2">
        <v>6</v>
      </c>
      <c r="J38" s="36">
        <f t="shared" si="4"/>
        <v>0.75</v>
      </c>
    </row>
    <row r="39" spans="1:10" ht="30" customHeight="1">
      <c r="A39" s="1" t="s">
        <v>39</v>
      </c>
      <c r="B39" s="2">
        <v>5</v>
      </c>
      <c r="C39" s="2">
        <v>183</v>
      </c>
      <c r="D39" s="2">
        <v>144</v>
      </c>
      <c r="E39" s="44">
        <v>376.17</v>
      </c>
      <c r="F39" s="2">
        <v>7</v>
      </c>
      <c r="G39" s="2"/>
      <c r="H39" s="2">
        <v>5</v>
      </c>
      <c r="I39" s="2">
        <v>3</v>
      </c>
      <c r="J39" s="36">
        <f t="shared" si="4"/>
        <v>0.6</v>
      </c>
    </row>
    <row r="40" spans="1:10" ht="30" customHeight="1">
      <c r="A40" s="1" t="s">
        <v>9</v>
      </c>
      <c r="B40" s="2">
        <v>15</v>
      </c>
      <c r="C40" s="2">
        <v>658</v>
      </c>
      <c r="D40" s="2">
        <v>504</v>
      </c>
      <c r="E40" s="46" t="s">
        <v>159</v>
      </c>
      <c r="F40" s="2">
        <v>20</v>
      </c>
      <c r="G40" s="2"/>
      <c r="H40" s="2">
        <v>16</v>
      </c>
      <c r="I40" s="2">
        <v>11</v>
      </c>
      <c r="J40" s="36">
        <f t="shared" si="4"/>
        <v>0.6875</v>
      </c>
    </row>
    <row r="41" spans="1:10" ht="30" customHeight="1">
      <c r="A41" s="1" t="s">
        <v>38</v>
      </c>
      <c r="B41" s="2">
        <v>15</v>
      </c>
      <c r="C41" s="2">
        <v>656</v>
      </c>
      <c r="D41" s="2">
        <v>518</v>
      </c>
      <c r="E41" s="44">
        <v>382.8</v>
      </c>
      <c r="F41" s="2">
        <v>22</v>
      </c>
      <c r="G41" s="2"/>
      <c r="H41" s="2">
        <v>15</v>
      </c>
      <c r="I41" s="2">
        <v>8</v>
      </c>
      <c r="J41" s="36">
        <f t="shared" si="4"/>
        <v>0.53333333333333333</v>
      </c>
    </row>
    <row r="42" spans="1:10" ht="30" customHeight="1">
      <c r="A42" s="1" t="s">
        <v>14</v>
      </c>
      <c r="B42" s="2">
        <v>10</v>
      </c>
      <c r="C42" s="2">
        <v>606</v>
      </c>
      <c r="D42" s="2">
        <v>486</v>
      </c>
      <c r="E42" s="44">
        <v>386</v>
      </c>
      <c r="F42" s="2">
        <v>13</v>
      </c>
      <c r="G42" s="2"/>
      <c r="H42" s="2">
        <v>10</v>
      </c>
      <c r="I42" s="2">
        <v>6</v>
      </c>
      <c r="J42" s="36">
        <f t="shared" si="4"/>
        <v>0.6</v>
      </c>
    </row>
    <row r="43" spans="1:10" ht="30" customHeight="1">
      <c r="A43" s="39" t="s">
        <v>33</v>
      </c>
      <c r="B43" s="2">
        <v>80</v>
      </c>
      <c r="C43" s="2">
        <v>2254</v>
      </c>
      <c r="D43" s="2">
        <v>1608</v>
      </c>
      <c r="E43" s="44">
        <v>84.5</v>
      </c>
      <c r="F43" s="2">
        <v>112</v>
      </c>
      <c r="G43" s="2"/>
      <c r="H43" s="2">
        <v>82</v>
      </c>
      <c r="I43" s="2">
        <v>36</v>
      </c>
      <c r="J43" s="36">
        <f t="shared" si="4"/>
        <v>0.43902439024390244</v>
      </c>
    </row>
    <row r="44" spans="1:10" ht="30" customHeight="1">
      <c r="A44" s="39" t="s">
        <v>0</v>
      </c>
      <c r="B44" s="2">
        <v>350</v>
      </c>
      <c r="C44" s="2">
        <v>6871</v>
      </c>
      <c r="D44" s="2">
        <v>4933</v>
      </c>
      <c r="E44" s="44">
        <v>339.02</v>
      </c>
      <c r="F44" s="2">
        <v>525</v>
      </c>
      <c r="G44" s="2"/>
      <c r="H44" s="2">
        <v>350</v>
      </c>
      <c r="I44" s="2">
        <v>0</v>
      </c>
      <c r="J44" s="36">
        <f t="shared" si="4"/>
        <v>0</v>
      </c>
    </row>
    <row r="45" spans="1:10" ht="30" customHeight="1">
      <c r="A45" s="39" t="s">
        <v>8</v>
      </c>
      <c r="B45" s="2">
        <v>15</v>
      </c>
      <c r="C45" s="2">
        <v>777</v>
      </c>
      <c r="D45" s="2">
        <v>568</v>
      </c>
      <c r="E45" s="44">
        <v>364.09</v>
      </c>
      <c r="F45" s="2">
        <v>21</v>
      </c>
      <c r="G45" s="2"/>
      <c r="H45" s="2">
        <v>15</v>
      </c>
      <c r="I45" s="2">
        <v>15</v>
      </c>
      <c r="J45" s="36">
        <f t="shared" si="4"/>
        <v>1</v>
      </c>
    </row>
    <row r="46" spans="1:10" ht="30" customHeight="1">
      <c r="A46" s="39" t="s">
        <v>31</v>
      </c>
      <c r="B46" s="2">
        <v>190</v>
      </c>
      <c r="C46" s="2">
        <v>12298</v>
      </c>
      <c r="D46" s="2">
        <v>8097</v>
      </c>
      <c r="E46" s="44">
        <v>367.5</v>
      </c>
      <c r="F46" s="2">
        <v>247</v>
      </c>
      <c r="G46" s="2"/>
      <c r="H46" s="2">
        <v>190</v>
      </c>
      <c r="I46" s="2">
        <v>104</v>
      </c>
      <c r="J46" s="36">
        <f t="shared" si="4"/>
        <v>0.54736842105263162</v>
      </c>
    </row>
    <row r="47" spans="1:10" ht="30" customHeight="1">
      <c r="A47" s="39" t="s">
        <v>12</v>
      </c>
      <c r="B47" s="2">
        <v>2</v>
      </c>
      <c r="C47" s="2">
        <v>312</v>
      </c>
      <c r="D47" s="2">
        <v>175</v>
      </c>
      <c r="E47" s="44">
        <v>353.62</v>
      </c>
      <c r="F47" s="2">
        <v>3</v>
      </c>
      <c r="G47" s="2"/>
      <c r="H47" s="2">
        <v>2</v>
      </c>
      <c r="I47" s="2">
        <v>1</v>
      </c>
      <c r="J47" s="36">
        <f t="shared" si="4"/>
        <v>0.5</v>
      </c>
    </row>
    <row r="48" spans="1:10" ht="30" customHeight="1">
      <c r="A48" s="39" t="s">
        <v>40</v>
      </c>
      <c r="B48" s="2">
        <v>55</v>
      </c>
      <c r="C48" s="2">
        <v>5719</v>
      </c>
      <c r="D48" s="2">
        <v>4367</v>
      </c>
      <c r="E48" s="44">
        <v>392.05</v>
      </c>
      <c r="F48" s="2">
        <v>77</v>
      </c>
      <c r="G48" s="2"/>
      <c r="H48" s="2">
        <v>55</v>
      </c>
      <c r="I48" s="2">
        <v>40</v>
      </c>
      <c r="J48" s="36">
        <f t="shared" si="4"/>
        <v>0.72727272727272729</v>
      </c>
    </row>
    <row r="49" spans="1:10" ht="30" customHeight="1">
      <c r="A49" s="39" t="s">
        <v>25</v>
      </c>
      <c r="B49" s="2">
        <v>6</v>
      </c>
      <c r="C49" s="2">
        <v>706</v>
      </c>
      <c r="D49" s="2">
        <v>416</v>
      </c>
      <c r="E49" s="44">
        <v>357.41</v>
      </c>
      <c r="F49" s="2">
        <v>9</v>
      </c>
      <c r="G49" s="2"/>
      <c r="H49" s="2">
        <v>6</v>
      </c>
      <c r="I49" s="2">
        <v>2</v>
      </c>
      <c r="J49" s="36">
        <f t="shared" si="4"/>
        <v>0.33333333333333331</v>
      </c>
    </row>
    <row r="50" spans="1:10" ht="30" customHeight="1">
      <c r="A50" s="39" t="s">
        <v>17</v>
      </c>
      <c r="B50" s="2">
        <v>60</v>
      </c>
      <c r="C50" s="2">
        <v>2404</v>
      </c>
      <c r="D50" s="2">
        <v>1603</v>
      </c>
      <c r="E50" s="44">
        <v>356.08</v>
      </c>
      <c r="F50" s="2">
        <v>84</v>
      </c>
      <c r="G50" s="2"/>
      <c r="H50" s="2">
        <v>60</v>
      </c>
      <c r="I50" s="2">
        <v>0</v>
      </c>
      <c r="J50" s="36">
        <f t="shared" si="4"/>
        <v>0</v>
      </c>
    </row>
    <row r="51" spans="1:10" ht="30" customHeight="1">
      <c r="A51" s="39" t="s">
        <v>28</v>
      </c>
      <c r="B51" s="2">
        <v>14</v>
      </c>
      <c r="C51" s="2">
        <v>1927</v>
      </c>
      <c r="D51" s="2">
        <v>1138</v>
      </c>
      <c r="E51" s="44">
        <v>361.8</v>
      </c>
      <c r="F51" s="2">
        <v>20</v>
      </c>
      <c r="G51" s="2"/>
      <c r="H51" s="2">
        <v>14</v>
      </c>
      <c r="I51" s="2">
        <v>14</v>
      </c>
      <c r="J51" s="36">
        <f t="shared" si="4"/>
        <v>1</v>
      </c>
    </row>
    <row r="52" spans="1:10" ht="30" customHeight="1">
      <c r="A52" s="39" t="s">
        <v>6</v>
      </c>
      <c r="B52" s="2">
        <v>48</v>
      </c>
      <c r="C52" s="2">
        <v>1374</v>
      </c>
      <c r="D52" s="2">
        <v>998</v>
      </c>
      <c r="E52" s="44">
        <v>375.34</v>
      </c>
      <c r="F52" s="2">
        <v>67</v>
      </c>
      <c r="G52" s="2"/>
      <c r="H52" s="2">
        <v>48</v>
      </c>
      <c r="I52" s="2">
        <v>24</v>
      </c>
      <c r="J52" s="36">
        <f t="shared" si="4"/>
        <v>0.5</v>
      </c>
    </row>
    <row r="53" spans="1:10" ht="30" customHeight="1">
      <c r="A53" s="39" t="s">
        <v>22</v>
      </c>
      <c r="B53" s="2">
        <v>9</v>
      </c>
      <c r="C53" s="2">
        <v>929</v>
      </c>
      <c r="D53" s="2">
        <v>602</v>
      </c>
      <c r="E53" s="46" t="s">
        <v>160</v>
      </c>
      <c r="F53" s="2">
        <v>11</v>
      </c>
      <c r="G53" s="2"/>
      <c r="H53" s="2">
        <v>11</v>
      </c>
      <c r="I53" s="2">
        <v>2</v>
      </c>
      <c r="J53" s="36">
        <f t="shared" si="4"/>
        <v>0.18181818181818182</v>
      </c>
    </row>
    <row r="54" spans="1:10" ht="30" customHeight="1">
      <c r="A54" s="39" t="s">
        <v>30</v>
      </c>
      <c r="B54" s="2">
        <v>11</v>
      </c>
      <c r="C54" s="2">
        <v>1057</v>
      </c>
      <c r="D54" s="2">
        <v>658</v>
      </c>
      <c r="E54" s="46" t="s">
        <v>161</v>
      </c>
      <c r="F54" s="2">
        <v>14</v>
      </c>
      <c r="G54" s="2"/>
      <c r="H54" s="2">
        <v>14</v>
      </c>
      <c r="I54" s="2">
        <v>4</v>
      </c>
      <c r="J54" s="36">
        <f t="shared" si="4"/>
        <v>0.2857142857142857</v>
      </c>
    </row>
    <row r="55" spans="1:10" ht="30" customHeight="1">
      <c r="A55" s="39" t="s">
        <v>4</v>
      </c>
      <c r="B55" s="2">
        <v>12</v>
      </c>
      <c r="C55" s="2">
        <v>835</v>
      </c>
      <c r="D55" s="2">
        <v>574</v>
      </c>
      <c r="E55" s="44">
        <v>77.5</v>
      </c>
      <c r="F55" s="2">
        <v>17</v>
      </c>
      <c r="G55" s="2"/>
      <c r="H55" s="2">
        <v>13</v>
      </c>
      <c r="I55" s="2">
        <v>6</v>
      </c>
      <c r="J55" s="36">
        <f t="shared" si="4"/>
        <v>0.46153846153846156</v>
      </c>
    </row>
    <row r="56" spans="1:10" ht="30" customHeight="1">
      <c r="A56" s="39" t="s">
        <v>44</v>
      </c>
      <c r="B56" s="2">
        <v>58</v>
      </c>
      <c r="C56" s="2">
        <v>2676</v>
      </c>
      <c r="D56" s="2">
        <v>1897</v>
      </c>
      <c r="E56" s="44">
        <v>81</v>
      </c>
      <c r="F56" s="2">
        <v>85</v>
      </c>
      <c r="G56" s="2"/>
      <c r="H56" s="2">
        <v>59</v>
      </c>
      <c r="I56" s="2">
        <v>41</v>
      </c>
      <c r="J56" s="36">
        <f t="shared" si="4"/>
        <v>0.69491525423728817</v>
      </c>
    </row>
    <row r="57" spans="1:10" ht="30" customHeight="1">
      <c r="A57" s="39" t="s">
        <v>46</v>
      </c>
      <c r="B57" s="2">
        <v>32</v>
      </c>
      <c r="C57" s="2">
        <v>1852</v>
      </c>
      <c r="D57" s="2">
        <v>1454</v>
      </c>
      <c r="E57" s="44">
        <v>77.5</v>
      </c>
      <c r="F57" s="2">
        <v>42</v>
      </c>
      <c r="G57" s="2"/>
      <c r="H57" s="2">
        <v>35</v>
      </c>
      <c r="I57" s="2">
        <v>18</v>
      </c>
      <c r="J57" s="36">
        <f t="shared" si="4"/>
        <v>0.51428571428571423</v>
      </c>
    </row>
    <row r="58" spans="1:10" ht="30" customHeight="1">
      <c r="A58" s="39" t="s">
        <v>21</v>
      </c>
      <c r="B58" s="2">
        <v>30</v>
      </c>
      <c r="C58" s="2">
        <v>3820</v>
      </c>
      <c r="D58" s="2">
        <v>3013</v>
      </c>
      <c r="E58" s="46" t="s">
        <v>162</v>
      </c>
      <c r="F58" s="2">
        <v>38</v>
      </c>
      <c r="G58" s="2"/>
      <c r="H58" s="2">
        <v>35</v>
      </c>
      <c r="I58" s="2">
        <v>11</v>
      </c>
      <c r="J58" s="36">
        <f t="shared" si="4"/>
        <v>0.31428571428571428</v>
      </c>
    </row>
    <row r="59" spans="1:10" ht="30" customHeight="1">
      <c r="A59" s="39" t="s">
        <v>45</v>
      </c>
      <c r="B59" s="2">
        <v>8</v>
      </c>
      <c r="C59" s="2">
        <v>1775</v>
      </c>
      <c r="D59" s="2">
        <v>1284</v>
      </c>
      <c r="E59" s="44">
        <v>85.5</v>
      </c>
      <c r="F59" s="2">
        <v>11</v>
      </c>
      <c r="G59" s="2"/>
      <c r="H59" s="2">
        <v>8</v>
      </c>
      <c r="I59" s="2">
        <v>3</v>
      </c>
      <c r="J59" s="36">
        <f t="shared" si="4"/>
        <v>0.375</v>
      </c>
    </row>
    <row r="60" spans="1:10" ht="30" customHeight="1">
      <c r="A60" s="39" t="s">
        <v>11</v>
      </c>
      <c r="B60" s="2">
        <v>46</v>
      </c>
      <c r="C60" s="2">
        <v>2670</v>
      </c>
      <c r="D60" s="2">
        <v>1744</v>
      </c>
      <c r="E60" s="44">
        <v>76</v>
      </c>
      <c r="F60" s="2">
        <v>62</v>
      </c>
      <c r="G60" s="2"/>
      <c r="H60" s="2">
        <v>55</v>
      </c>
      <c r="I60" s="2">
        <v>22</v>
      </c>
      <c r="J60" s="36">
        <f t="shared" si="4"/>
        <v>0.4</v>
      </c>
    </row>
    <row r="61" spans="1:10" ht="30" customHeight="1">
      <c r="A61" s="39" t="s">
        <v>37</v>
      </c>
      <c r="B61" s="2">
        <v>48</v>
      </c>
      <c r="C61" s="2">
        <v>843</v>
      </c>
      <c r="D61" s="2">
        <v>564</v>
      </c>
      <c r="E61" s="46" t="s">
        <v>163</v>
      </c>
      <c r="F61" s="2">
        <v>67</v>
      </c>
      <c r="G61" s="2"/>
      <c r="H61" s="2">
        <v>53</v>
      </c>
      <c r="I61" s="2">
        <v>14</v>
      </c>
      <c r="J61" s="36">
        <f t="shared" si="4"/>
        <v>0.26415094339622641</v>
      </c>
    </row>
    <row r="62" spans="1:10" ht="30" customHeight="1">
      <c r="A62" s="39" t="s">
        <v>42</v>
      </c>
      <c r="B62" s="2">
        <v>7</v>
      </c>
      <c r="C62" s="2">
        <v>321</v>
      </c>
      <c r="D62" s="2">
        <v>198</v>
      </c>
      <c r="E62" s="46" t="s">
        <v>164</v>
      </c>
      <c r="F62" s="2">
        <v>9</v>
      </c>
      <c r="G62" s="2"/>
      <c r="H62" s="2">
        <v>8</v>
      </c>
      <c r="I62" s="2">
        <v>2</v>
      </c>
      <c r="J62" s="36">
        <f t="shared" si="4"/>
        <v>0.25</v>
      </c>
    </row>
    <row r="63" spans="1:10" ht="30" customHeight="1">
      <c r="A63" s="34" t="s">
        <v>49</v>
      </c>
      <c r="B63" s="35">
        <f>B64+B65+B73+B81+B82+B83+B84+B85+B94+B95+B96+B97+B98+B99+B100+B101+B102+B103</f>
        <v>198</v>
      </c>
      <c r="C63" s="35">
        <f>C64+C65+C73+C81+C82+C83+C84+C85+C94+C95+C96+C97+C98+C99+C100+C101+C102+C103</f>
        <v>3008</v>
      </c>
      <c r="D63" s="35">
        <f>D64+D65+D73+D81+D82+D83+D84+D85+D94+D95+D96+D97+D98+D99+D100+D101+D102+D103</f>
        <v>2136</v>
      </c>
      <c r="E63" s="45" t="s">
        <v>151</v>
      </c>
      <c r="F63" s="35">
        <f>F64+F65+F73+F81+F82+F83+F84+F85+F94+F95+F96+F97+F98+F99+F100+F101+F102+F103</f>
        <v>266</v>
      </c>
      <c r="G63" s="35">
        <f>G64+G65+G73+G81+G82+G83+G84+G85+G94+G95+G96+G97+G98+G99+G100+G101+G102+G103</f>
        <v>2</v>
      </c>
      <c r="H63" s="35">
        <f>H64+H65+H73+H81+H82+H83+H84+H85+H94+H95+H96+H97+H98+H99+H100+H101+H102+H103</f>
        <v>205</v>
      </c>
      <c r="I63" s="35">
        <f>I64+I65+I73+I81+I82+I83+I84+I85+I94+I95+I96+I97+I98+I99+I100+I101+I102+I103</f>
        <v>46</v>
      </c>
      <c r="J63" s="38">
        <f t="shared" si="4"/>
        <v>0.22439024390243903</v>
      </c>
    </row>
    <row r="64" spans="1:10" ht="36">
      <c r="A64" s="39" t="s">
        <v>50</v>
      </c>
      <c r="B64" s="2">
        <v>12</v>
      </c>
      <c r="C64" s="2">
        <v>670</v>
      </c>
      <c r="D64" s="2">
        <v>460</v>
      </c>
      <c r="E64" s="46" t="s">
        <v>167</v>
      </c>
      <c r="F64" s="2">
        <v>17</v>
      </c>
      <c r="G64" s="2"/>
      <c r="H64" s="2">
        <v>12</v>
      </c>
      <c r="I64" s="2">
        <v>4</v>
      </c>
      <c r="J64" s="36">
        <f t="shared" si="4"/>
        <v>0.33333333333333331</v>
      </c>
    </row>
    <row r="65" spans="1:10" ht="30" customHeight="1">
      <c r="A65" s="30" t="s">
        <v>51</v>
      </c>
      <c r="B65" s="33">
        <f t="shared" ref="B65:H65" si="7">SUM(B66:B72)</f>
        <v>20</v>
      </c>
      <c r="C65" s="33">
        <f t="shared" si="7"/>
        <v>630</v>
      </c>
      <c r="D65" s="33">
        <f t="shared" si="7"/>
        <v>446</v>
      </c>
      <c r="E65" s="33" t="s">
        <v>151</v>
      </c>
      <c r="F65" s="33">
        <f t="shared" si="7"/>
        <v>31</v>
      </c>
      <c r="G65" s="33">
        <f t="shared" si="7"/>
        <v>2</v>
      </c>
      <c r="H65" s="33">
        <f t="shared" si="7"/>
        <v>20</v>
      </c>
      <c r="I65" s="33">
        <f>SUM(I66:I72)</f>
        <v>4</v>
      </c>
      <c r="J65" s="37">
        <f t="shared" si="4"/>
        <v>0.2</v>
      </c>
    </row>
    <row r="66" spans="1:10" ht="30" customHeight="1">
      <c r="A66" s="1" t="s">
        <v>20</v>
      </c>
      <c r="B66" s="2">
        <v>12</v>
      </c>
      <c r="C66" s="2">
        <v>340</v>
      </c>
      <c r="D66" s="2">
        <v>236</v>
      </c>
      <c r="E66" s="44">
        <v>343.44</v>
      </c>
      <c r="F66" s="2">
        <v>17</v>
      </c>
      <c r="G66" s="2"/>
      <c r="H66" s="2">
        <v>12</v>
      </c>
      <c r="I66" s="2">
        <v>3</v>
      </c>
      <c r="J66" s="36">
        <f t="shared" si="4"/>
        <v>0.25</v>
      </c>
    </row>
    <row r="67" spans="1:10" ht="30" customHeight="1">
      <c r="A67" s="1" t="s">
        <v>32</v>
      </c>
      <c r="B67" s="2">
        <v>1</v>
      </c>
      <c r="C67" s="2">
        <v>18</v>
      </c>
      <c r="D67" s="2">
        <v>14</v>
      </c>
      <c r="E67" s="44">
        <v>237.11</v>
      </c>
      <c r="F67" s="2">
        <v>2</v>
      </c>
      <c r="G67" s="2"/>
      <c r="H67" s="2">
        <v>1</v>
      </c>
      <c r="I67" s="2">
        <v>0</v>
      </c>
      <c r="J67" s="36">
        <f t="shared" si="4"/>
        <v>0</v>
      </c>
    </row>
    <row r="68" spans="1:10" ht="30" customHeight="1">
      <c r="A68" s="1" t="s">
        <v>7</v>
      </c>
      <c r="B68" s="2">
        <v>2</v>
      </c>
      <c r="C68" s="2">
        <v>76</v>
      </c>
      <c r="D68" s="2">
        <v>58</v>
      </c>
      <c r="E68" s="44">
        <v>335.76</v>
      </c>
      <c r="F68" s="2">
        <v>3</v>
      </c>
      <c r="G68" s="2">
        <v>2</v>
      </c>
      <c r="H68" s="2">
        <v>2</v>
      </c>
      <c r="I68" s="2">
        <v>1</v>
      </c>
      <c r="J68" s="36">
        <f t="shared" si="4"/>
        <v>0.5</v>
      </c>
    </row>
    <row r="69" spans="1:10" ht="30" customHeight="1">
      <c r="A69" s="1" t="s">
        <v>16</v>
      </c>
      <c r="B69" s="2">
        <v>1</v>
      </c>
      <c r="C69" s="2">
        <v>31</v>
      </c>
      <c r="D69" s="2">
        <v>19</v>
      </c>
      <c r="E69" s="44">
        <v>299.36</v>
      </c>
      <c r="F69" s="2">
        <v>2</v>
      </c>
      <c r="G69" s="2"/>
      <c r="H69" s="2">
        <v>1</v>
      </c>
      <c r="I69" s="2">
        <v>0</v>
      </c>
      <c r="J69" s="36">
        <f t="shared" si="4"/>
        <v>0</v>
      </c>
    </row>
    <row r="70" spans="1:10" ht="30" customHeight="1">
      <c r="A70" s="1" t="s">
        <v>9</v>
      </c>
      <c r="B70" s="2">
        <v>2</v>
      </c>
      <c r="C70" s="2">
        <v>86</v>
      </c>
      <c r="D70" s="2">
        <v>63</v>
      </c>
      <c r="E70" s="44">
        <v>337.26</v>
      </c>
      <c r="F70" s="2">
        <v>3</v>
      </c>
      <c r="G70" s="2"/>
      <c r="H70" s="2">
        <v>2</v>
      </c>
      <c r="I70" s="2">
        <v>0</v>
      </c>
      <c r="J70" s="36">
        <f t="shared" si="4"/>
        <v>0</v>
      </c>
    </row>
    <row r="71" spans="1:10" ht="30" customHeight="1">
      <c r="A71" s="1" t="s">
        <v>38</v>
      </c>
      <c r="B71" s="2">
        <v>1</v>
      </c>
      <c r="C71" s="2">
        <v>62</v>
      </c>
      <c r="D71" s="2">
        <v>44</v>
      </c>
      <c r="E71" s="44">
        <v>348.39</v>
      </c>
      <c r="F71" s="2">
        <v>2</v>
      </c>
      <c r="G71" s="2"/>
      <c r="H71" s="2">
        <v>1</v>
      </c>
      <c r="I71" s="2">
        <v>0</v>
      </c>
      <c r="J71" s="36">
        <f t="shared" si="4"/>
        <v>0</v>
      </c>
    </row>
    <row r="72" spans="1:10" ht="30" customHeight="1">
      <c r="A72" s="1" t="s">
        <v>34</v>
      </c>
      <c r="B72" s="2">
        <v>1</v>
      </c>
      <c r="C72" s="2">
        <v>17</v>
      </c>
      <c r="D72" s="2">
        <v>12</v>
      </c>
      <c r="E72" s="44">
        <v>294.64</v>
      </c>
      <c r="F72" s="2">
        <v>2</v>
      </c>
      <c r="G72" s="2"/>
      <c r="H72" s="2">
        <v>1</v>
      </c>
      <c r="I72" s="2">
        <v>0</v>
      </c>
      <c r="J72" s="36">
        <f t="shared" ref="J72:J123" si="8">I72/H72</f>
        <v>0</v>
      </c>
    </row>
    <row r="73" spans="1:10" ht="30" customHeight="1">
      <c r="A73" s="30" t="s">
        <v>52</v>
      </c>
      <c r="B73" s="33">
        <f t="shared" ref="B73:G73" si="9">SUM(B74:B80)</f>
        <v>10</v>
      </c>
      <c r="C73" s="33">
        <f t="shared" si="9"/>
        <v>111</v>
      </c>
      <c r="D73" s="33">
        <f t="shared" si="9"/>
        <v>88</v>
      </c>
      <c r="E73" s="33" t="s">
        <v>151</v>
      </c>
      <c r="F73" s="33">
        <f t="shared" si="9"/>
        <v>13</v>
      </c>
      <c r="G73" s="33">
        <f t="shared" si="9"/>
        <v>0</v>
      </c>
      <c r="H73" s="33">
        <f>SUM(H74:H80)</f>
        <v>9</v>
      </c>
      <c r="I73" s="33">
        <f>SUM(I74:I80)</f>
        <v>1</v>
      </c>
      <c r="J73" s="37">
        <f t="shared" si="8"/>
        <v>0.1111111111111111</v>
      </c>
    </row>
    <row r="74" spans="1:10" ht="30" customHeight="1">
      <c r="A74" s="1" t="s">
        <v>32</v>
      </c>
      <c r="B74" s="2">
        <v>1</v>
      </c>
      <c r="C74" s="2">
        <v>6</v>
      </c>
      <c r="D74" s="2">
        <v>4</v>
      </c>
      <c r="E74" s="44">
        <v>268.69</v>
      </c>
      <c r="F74" s="2">
        <v>1</v>
      </c>
      <c r="G74" s="2"/>
      <c r="H74" s="2">
        <v>1</v>
      </c>
      <c r="I74" s="2">
        <v>1</v>
      </c>
      <c r="J74" s="36">
        <f t="shared" si="8"/>
        <v>1</v>
      </c>
    </row>
    <row r="75" spans="1:10" ht="30" customHeight="1">
      <c r="A75" s="1" t="s">
        <v>7</v>
      </c>
      <c r="B75" s="2">
        <v>2</v>
      </c>
      <c r="C75" s="2">
        <v>22</v>
      </c>
      <c r="D75" s="2">
        <v>16</v>
      </c>
      <c r="E75" s="44">
        <v>236.97</v>
      </c>
      <c r="F75" s="2">
        <v>2</v>
      </c>
      <c r="G75" s="2"/>
      <c r="H75" s="2">
        <v>2</v>
      </c>
      <c r="I75" s="2">
        <v>0</v>
      </c>
      <c r="J75" s="36">
        <f t="shared" si="8"/>
        <v>0</v>
      </c>
    </row>
    <row r="76" spans="1:10" ht="30" customHeight="1">
      <c r="A76" s="1" t="s">
        <v>153</v>
      </c>
      <c r="B76" s="2">
        <v>1</v>
      </c>
      <c r="C76" s="2">
        <v>4</v>
      </c>
      <c r="D76" s="2">
        <v>4</v>
      </c>
      <c r="E76" s="47" t="s">
        <v>154</v>
      </c>
      <c r="F76" s="2">
        <v>0</v>
      </c>
      <c r="G76" s="2"/>
      <c r="H76" s="2">
        <v>0</v>
      </c>
      <c r="I76" s="2">
        <v>0</v>
      </c>
      <c r="J76" s="36">
        <v>0</v>
      </c>
    </row>
    <row r="77" spans="1:10" ht="30" customHeight="1">
      <c r="A77" s="1" t="s">
        <v>152</v>
      </c>
      <c r="B77" s="2">
        <v>2</v>
      </c>
      <c r="C77" s="2">
        <v>24</v>
      </c>
      <c r="D77" s="2">
        <v>20</v>
      </c>
      <c r="E77" s="44">
        <v>299.02999999999997</v>
      </c>
      <c r="F77" s="2">
        <v>3</v>
      </c>
      <c r="G77" s="2"/>
      <c r="H77" s="2">
        <v>2</v>
      </c>
      <c r="I77" s="2">
        <v>0</v>
      </c>
      <c r="J77" s="36">
        <f t="shared" si="8"/>
        <v>0</v>
      </c>
    </row>
    <row r="78" spans="1:10" ht="30" customHeight="1">
      <c r="A78" s="1" t="s">
        <v>18</v>
      </c>
      <c r="B78" s="2">
        <v>1</v>
      </c>
      <c r="C78" s="2">
        <v>12</v>
      </c>
      <c r="D78" s="2">
        <v>7</v>
      </c>
      <c r="E78" s="44">
        <v>243.64</v>
      </c>
      <c r="F78" s="2">
        <v>2</v>
      </c>
      <c r="G78" s="2"/>
      <c r="H78" s="2">
        <v>1</v>
      </c>
      <c r="I78" s="2">
        <v>0</v>
      </c>
      <c r="J78" s="36">
        <f t="shared" si="8"/>
        <v>0</v>
      </c>
    </row>
    <row r="79" spans="1:10" ht="30" customHeight="1">
      <c r="A79" s="1" t="s">
        <v>10</v>
      </c>
      <c r="B79" s="2">
        <v>2</v>
      </c>
      <c r="C79" s="2">
        <v>17</v>
      </c>
      <c r="D79" s="2">
        <v>13</v>
      </c>
      <c r="E79" s="44">
        <v>251.34</v>
      </c>
      <c r="F79" s="2">
        <v>3</v>
      </c>
      <c r="G79" s="2"/>
      <c r="H79" s="2">
        <v>2</v>
      </c>
      <c r="I79" s="2">
        <v>0</v>
      </c>
      <c r="J79" s="36">
        <f t="shared" si="8"/>
        <v>0</v>
      </c>
    </row>
    <row r="80" spans="1:10" ht="30" customHeight="1">
      <c r="A80" s="1" t="s">
        <v>43</v>
      </c>
      <c r="B80" s="2">
        <v>1</v>
      </c>
      <c r="C80" s="2">
        <v>26</v>
      </c>
      <c r="D80" s="2">
        <v>24</v>
      </c>
      <c r="E80" s="44">
        <v>288.27999999999997</v>
      </c>
      <c r="F80" s="2">
        <v>2</v>
      </c>
      <c r="G80" s="2"/>
      <c r="H80" s="2">
        <v>1</v>
      </c>
      <c r="I80" s="2">
        <v>0</v>
      </c>
      <c r="J80" s="36">
        <f t="shared" si="8"/>
        <v>0</v>
      </c>
    </row>
    <row r="81" spans="1:10" ht="30" customHeight="1">
      <c r="A81" s="39" t="s">
        <v>53</v>
      </c>
      <c r="B81" s="2">
        <v>85</v>
      </c>
      <c r="C81" s="2">
        <v>702</v>
      </c>
      <c r="D81" s="2">
        <v>534</v>
      </c>
      <c r="E81" s="46" t="s">
        <v>165</v>
      </c>
      <c r="F81" s="2">
        <v>111</v>
      </c>
      <c r="G81" s="2"/>
      <c r="H81" s="2">
        <v>93</v>
      </c>
      <c r="I81" s="2">
        <v>23</v>
      </c>
      <c r="J81" s="36">
        <f t="shared" si="8"/>
        <v>0.24731182795698925</v>
      </c>
    </row>
    <row r="82" spans="1:10" ht="30" customHeight="1">
      <c r="A82" s="39" t="s">
        <v>54</v>
      </c>
      <c r="B82" s="2">
        <v>18</v>
      </c>
      <c r="C82" s="2">
        <v>144</v>
      </c>
      <c r="D82" s="2">
        <v>97</v>
      </c>
      <c r="E82" s="46" t="s">
        <v>166</v>
      </c>
      <c r="F82" s="2">
        <v>24</v>
      </c>
      <c r="G82" s="2"/>
      <c r="H82" s="2">
        <v>19</v>
      </c>
      <c r="I82" s="2">
        <v>2</v>
      </c>
      <c r="J82" s="36">
        <f t="shared" si="8"/>
        <v>0.10526315789473684</v>
      </c>
    </row>
    <row r="83" spans="1:10" ht="30" customHeight="1">
      <c r="A83" s="39" t="s">
        <v>55</v>
      </c>
      <c r="B83" s="2">
        <v>2</v>
      </c>
      <c r="C83" s="2">
        <v>167</v>
      </c>
      <c r="D83" s="2">
        <v>113</v>
      </c>
      <c r="E83" s="44">
        <v>339.28</v>
      </c>
      <c r="F83" s="2">
        <v>3</v>
      </c>
      <c r="G83" s="2"/>
      <c r="H83" s="2">
        <v>2</v>
      </c>
      <c r="I83" s="2">
        <v>1</v>
      </c>
      <c r="J83" s="36">
        <f t="shared" si="8"/>
        <v>0.5</v>
      </c>
    </row>
    <row r="84" spans="1:10" ht="30" customHeight="1">
      <c r="A84" s="39" t="s">
        <v>56</v>
      </c>
      <c r="B84" s="2">
        <v>5</v>
      </c>
      <c r="C84" s="2">
        <v>39</v>
      </c>
      <c r="D84" s="2">
        <v>25</v>
      </c>
      <c r="E84" s="44">
        <v>263.22000000000003</v>
      </c>
      <c r="F84" s="2">
        <v>7</v>
      </c>
      <c r="G84" s="2"/>
      <c r="H84" s="2">
        <v>5</v>
      </c>
      <c r="I84" s="2">
        <v>2</v>
      </c>
      <c r="J84" s="36">
        <f t="shared" si="8"/>
        <v>0.4</v>
      </c>
    </row>
    <row r="85" spans="1:10" ht="30" customHeight="1">
      <c r="A85" s="30" t="s">
        <v>57</v>
      </c>
      <c r="B85" s="33">
        <f t="shared" ref="B85:G85" si="10">SUM(B86:B93)</f>
        <v>15</v>
      </c>
      <c r="C85" s="33">
        <f t="shared" si="10"/>
        <v>247</v>
      </c>
      <c r="D85" s="33">
        <f t="shared" si="10"/>
        <v>180</v>
      </c>
      <c r="E85" s="33" t="s">
        <v>151</v>
      </c>
      <c r="F85" s="33">
        <f t="shared" si="10"/>
        <v>23</v>
      </c>
      <c r="G85" s="33">
        <f t="shared" si="10"/>
        <v>0</v>
      </c>
      <c r="H85" s="33">
        <f>SUM(H86:H93)</f>
        <v>15</v>
      </c>
      <c r="I85" s="33">
        <f>SUM(I86:I93)</f>
        <v>5</v>
      </c>
      <c r="J85" s="37">
        <f t="shared" si="8"/>
        <v>0.33333333333333331</v>
      </c>
    </row>
    <row r="86" spans="1:10" ht="30" customHeight="1">
      <c r="A86" s="1" t="s">
        <v>20</v>
      </c>
      <c r="B86" s="2">
        <v>7</v>
      </c>
      <c r="C86" s="2">
        <v>111</v>
      </c>
      <c r="D86" s="2">
        <v>80</v>
      </c>
      <c r="E86" s="44">
        <v>328.68</v>
      </c>
      <c r="F86" s="2">
        <v>9</v>
      </c>
      <c r="G86" s="2"/>
      <c r="H86" s="2">
        <v>7</v>
      </c>
      <c r="I86" s="2">
        <v>2</v>
      </c>
      <c r="J86" s="36">
        <f t="shared" si="8"/>
        <v>0.2857142857142857</v>
      </c>
    </row>
    <row r="87" spans="1:10" ht="30" customHeight="1">
      <c r="A87" s="1" t="s">
        <v>32</v>
      </c>
      <c r="B87" s="2">
        <v>1</v>
      </c>
      <c r="C87" s="2">
        <v>11</v>
      </c>
      <c r="D87" s="2">
        <v>7</v>
      </c>
      <c r="E87" s="44">
        <v>271.12</v>
      </c>
      <c r="F87" s="2">
        <v>2</v>
      </c>
      <c r="G87" s="2"/>
      <c r="H87" s="2">
        <v>1</v>
      </c>
      <c r="I87" s="2">
        <v>0</v>
      </c>
      <c r="J87" s="36">
        <f t="shared" si="8"/>
        <v>0</v>
      </c>
    </row>
    <row r="88" spans="1:10" ht="30" customHeight="1">
      <c r="A88" s="1" t="s">
        <v>7</v>
      </c>
      <c r="B88" s="2">
        <v>2</v>
      </c>
      <c r="C88" s="2">
        <v>30</v>
      </c>
      <c r="D88" s="2">
        <v>25</v>
      </c>
      <c r="E88" s="44">
        <v>271.25</v>
      </c>
      <c r="F88" s="2">
        <v>3</v>
      </c>
      <c r="G88" s="2"/>
      <c r="H88" s="2">
        <v>2</v>
      </c>
      <c r="I88" s="2">
        <v>0</v>
      </c>
      <c r="J88" s="36">
        <f t="shared" si="8"/>
        <v>0</v>
      </c>
    </row>
    <row r="89" spans="1:10" ht="30" customHeight="1">
      <c r="A89" s="1" t="s">
        <v>16</v>
      </c>
      <c r="B89" s="2">
        <v>1</v>
      </c>
      <c r="C89" s="2">
        <v>17</v>
      </c>
      <c r="D89" s="2">
        <v>14</v>
      </c>
      <c r="E89" s="44">
        <v>312.14999999999998</v>
      </c>
      <c r="F89" s="2">
        <v>2</v>
      </c>
      <c r="G89" s="2"/>
      <c r="H89" s="2">
        <v>1</v>
      </c>
      <c r="I89" s="2">
        <v>0</v>
      </c>
      <c r="J89" s="36">
        <f t="shared" si="8"/>
        <v>0</v>
      </c>
    </row>
    <row r="90" spans="1:10" ht="30" customHeight="1">
      <c r="A90" s="1" t="s">
        <v>39</v>
      </c>
      <c r="B90" s="2">
        <v>1</v>
      </c>
      <c r="C90" s="2">
        <v>20</v>
      </c>
      <c r="D90" s="2">
        <v>14</v>
      </c>
      <c r="E90" s="44">
        <v>311.33999999999997</v>
      </c>
      <c r="F90" s="2">
        <v>1</v>
      </c>
      <c r="G90" s="2"/>
      <c r="H90" s="2">
        <v>1</v>
      </c>
      <c r="I90" s="2">
        <v>1</v>
      </c>
      <c r="J90" s="36">
        <f t="shared" si="8"/>
        <v>1</v>
      </c>
    </row>
    <row r="91" spans="1:10" ht="30" customHeight="1">
      <c r="A91" s="1" t="s">
        <v>9</v>
      </c>
      <c r="B91" s="2">
        <v>1</v>
      </c>
      <c r="C91" s="2">
        <v>18</v>
      </c>
      <c r="D91" s="2">
        <v>16</v>
      </c>
      <c r="E91" s="44">
        <v>297.75</v>
      </c>
      <c r="F91" s="2">
        <v>2</v>
      </c>
      <c r="G91" s="2"/>
      <c r="H91" s="2">
        <v>1</v>
      </c>
      <c r="I91" s="2">
        <v>1</v>
      </c>
      <c r="J91" s="36">
        <f t="shared" si="8"/>
        <v>1</v>
      </c>
    </row>
    <row r="92" spans="1:10" ht="30" customHeight="1">
      <c r="A92" s="1" t="s">
        <v>38</v>
      </c>
      <c r="B92" s="2">
        <v>1</v>
      </c>
      <c r="C92" s="2">
        <v>15</v>
      </c>
      <c r="D92" s="2">
        <v>10</v>
      </c>
      <c r="E92" s="44">
        <v>254.36</v>
      </c>
      <c r="F92" s="2">
        <v>2</v>
      </c>
      <c r="G92" s="2"/>
      <c r="H92" s="2">
        <v>1</v>
      </c>
      <c r="I92" s="2">
        <v>1</v>
      </c>
      <c r="J92" s="36">
        <f t="shared" si="8"/>
        <v>1</v>
      </c>
    </row>
    <row r="93" spans="1:10" ht="30" customHeight="1">
      <c r="A93" s="1" t="s">
        <v>14</v>
      </c>
      <c r="B93" s="2">
        <v>1</v>
      </c>
      <c r="C93" s="2">
        <v>25</v>
      </c>
      <c r="D93" s="2">
        <v>14</v>
      </c>
      <c r="E93" s="44">
        <v>275.33</v>
      </c>
      <c r="F93" s="2">
        <v>2</v>
      </c>
      <c r="G93" s="2"/>
      <c r="H93" s="2">
        <v>1</v>
      </c>
      <c r="I93" s="2">
        <v>0</v>
      </c>
      <c r="J93" s="36">
        <f t="shared" si="8"/>
        <v>0</v>
      </c>
    </row>
    <row r="94" spans="1:10" ht="30" customHeight="1">
      <c r="A94" s="39" t="s">
        <v>58</v>
      </c>
      <c r="B94" s="2">
        <v>5</v>
      </c>
      <c r="C94" s="2">
        <v>65</v>
      </c>
      <c r="D94" s="2">
        <v>37</v>
      </c>
      <c r="E94" s="44">
        <v>67.5</v>
      </c>
      <c r="F94" s="2">
        <v>7</v>
      </c>
      <c r="G94" s="2"/>
      <c r="H94" s="2">
        <v>5</v>
      </c>
      <c r="I94" s="2">
        <v>1</v>
      </c>
      <c r="J94" s="36">
        <f t="shared" si="8"/>
        <v>0.2</v>
      </c>
    </row>
    <row r="95" spans="1:10" ht="30" customHeight="1">
      <c r="A95" s="39" t="s">
        <v>59</v>
      </c>
      <c r="B95" s="2">
        <v>4</v>
      </c>
      <c r="C95" s="2">
        <v>26</v>
      </c>
      <c r="D95" s="2">
        <v>18</v>
      </c>
      <c r="E95" s="44">
        <v>298.27</v>
      </c>
      <c r="F95" s="2">
        <v>6</v>
      </c>
      <c r="G95" s="2"/>
      <c r="H95" s="2">
        <v>4</v>
      </c>
      <c r="I95" s="2">
        <v>0</v>
      </c>
      <c r="J95" s="36">
        <f t="shared" si="8"/>
        <v>0</v>
      </c>
    </row>
    <row r="96" spans="1:10" ht="30" customHeight="1">
      <c r="A96" s="39" t="s">
        <v>60</v>
      </c>
      <c r="B96" s="2">
        <v>3</v>
      </c>
      <c r="C96" s="2">
        <v>23</v>
      </c>
      <c r="D96" s="2">
        <v>14</v>
      </c>
      <c r="E96" s="44">
        <v>55</v>
      </c>
      <c r="F96" s="2">
        <v>2</v>
      </c>
      <c r="G96" s="2"/>
      <c r="H96" s="2">
        <v>2</v>
      </c>
      <c r="I96" s="2">
        <v>0</v>
      </c>
      <c r="J96" s="36">
        <f t="shared" si="8"/>
        <v>0</v>
      </c>
    </row>
    <row r="97" spans="1:10" ht="30" customHeight="1">
      <c r="A97" s="39" t="s">
        <v>61</v>
      </c>
      <c r="B97" s="2">
        <v>1</v>
      </c>
      <c r="C97" s="2">
        <v>12</v>
      </c>
      <c r="D97" s="2">
        <v>7</v>
      </c>
      <c r="E97" s="44">
        <v>66</v>
      </c>
      <c r="F97" s="2">
        <v>1</v>
      </c>
      <c r="G97" s="2"/>
      <c r="H97" s="2">
        <v>1</v>
      </c>
      <c r="I97" s="2">
        <v>0</v>
      </c>
      <c r="J97" s="36">
        <f t="shared" si="8"/>
        <v>0</v>
      </c>
    </row>
    <row r="98" spans="1:10" ht="30" customHeight="1">
      <c r="A98" s="39" t="s">
        <v>62</v>
      </c>
      <c r="B98" s="2">
        <v>1</v>
      </c>
      <c r="C98" s="2">
        <v>9</v>
      </c>
      <c r="D98" s="2">
        <v>8</v>
      </c>
      <c r="E98" s="44">
        <v>53</v>
      </c>
      <c r="F98" s="2">
        <v>2</v>
      </c>
      <c r="G98" s="2"/>
      <c r="H98" s="2">
        <v>1</v>
      </c>
      <c r="I98" s="2">
        <v>0</v>
      </c>
      <c r="J98" s="36">
        <f t="shared" si="8"/>
        <v>0</v>
      </c>
    </row>
    <row r="99" spans="1:10" ht="30" customHeight="1">
      <c r="A99" s="39" t="s">
        <v>63</v>
      </c>
      <c r="B99" s="2">
        <v>4</v>
      </c>
      <c r="C99" s="2">
        <v>45</v>
      </c>
      <c r="D99" s="2">
        <v>31</v>
      </c>
      <c r="E99" s="44">
        <v>49</v>
      </c>
      <c r="F99" s="2">
        <v>4</v>
      </c>
      <c r="G99" s="2"/>
      <c r="H99" s="2">
        <v>4</v>
      </c>
      <c r="I99" s="2">
        <v>1</v>
      </c>
      <c r="J99" s="36">
        <f t="shared" si="8"/>
        <v>0.25</v>
      </c>
    </row>
    <row r="100" spans="1:10" ht="30" customHeight="1">
      <c r="A100" s="39" t="s">
        <v>64</v>
      </c>
      <c r="B100" s="2">
        <v>3</v>
      </c>
      <c r="C100" s="2">
        <v>13</v>
      </c>
      <c r="D100" s="2">
        <v>9</v>
      </c>
      <c r="E100" s="44">
        <v>54</v>
      </c>
      <c r="F100" s="2">
        <v>4</v>
      </c>
      <c r="G100" s="2"/>
      <c r="H100" s="2">
        <v>3</v>
      </c>
      <c r="I100" s="2">
        <v>0</v>
      </c>
      <c r="J100" s="36">
        <f t="shared" si="8"/>
        <v>0</v>
      </c>
    </row>
    <row r="101" spans="1:10" ht="30" customHeight="1">
      <c r="A101" s="39" t="s">
        <v>65</v>
      </c>
      <c r="B101" s="2">
        <v>2</v>
      </c>
      <c r="C101" s="2">
        <v>30</v>
      </c>
      <c r="D101" s="2">
        <v>23</v>
      </c>
      <c r="E101" s="44">
        <v>54</v>
      </c>
      <c r="F101" s="2">
        <v>2</v>
      </c>
      <c r="G101" s="2"/>
      <c r="H101" s="2">
        <v>2</v>
      </c>
      <c r="I101" s="2">
        <v>0</v>
      </c>
      <c r="J101" s="36">
        <f t="shared" si="8"/>
        <v>0</v>
      </c>
    </row>
    <row r="102" spans="1:10" ht="30" customHeight="1">
      <c r="A102" s="39" t="s">
        <v>66</v>
      </c>
      <c r="B102" s="2">
        <v>4</v>
      </c>
      <c r="C102" s="2">
        <v>60</v>
      </c>
      <c r="D102" s="2">
        <v>35</v>
      </c>
      <c r="E102" s="44">
        <v>46</v>
      </c>
      <c r="F102" s="2">
        <v>5</v>
      </c>
      <c r="G102" s="2"/>
      <c r="H102" s="2">
        <v>4</v>
      </c>
      <c r="I102" s="2">
        <v>1</v>
      </c>
      <c r="J102" s="36">
        <f t="shared" si="8"/>
        <v>0.25</v>
      </c>
    </row>
    <row r="103" spans="1:10" ht="30" customHeight="1">
      <c r="A103" s="39" t="s">
        <v>67</v>
      </c>
      <c r="B103" s="2">
        <v>4</v>
      </c>
      <c r="C103" s="2">
        <v>15</v>
      </c>
      <c r="D103" s="2">
        <v>11</v>
      </c>
      <c r="E103" s="44">
        <v>60</v>
      </c>
      <c r="F103" s="2">
        <v>4</v>
      </c>
      <c r="G103" s="2"/>
      <c r="H103" s="2">
        <v>4</v>
      </c>
      <c r="I103" s="2">
        <v>1</v>
      </c>
      <c r="J103" s="36">
        <f t="shared" si="8"/>
        <v>0.25</v>
      </c>
    </row>
    <row r="104" spans="1:10" ht="30" customHeight="1">
      <c r="A104" s="34" t="s">
        <v>68</v>
      </c>
      <c r="B104" s="35">
        <f t="shared" ref="B104:H104" si="11">SUM(B105:B123)</f>
        <v>100</v>
      </c>
      <c r="C104" s="35">
        <f t="shared" si="11"/>
        <v>2181</v>
      </c>
      <c r="D104" s="35">
        <f t="shared" si="11"/>
        <v>1614</v>
      </c>
      <c r="E104" s="35" t="s">
        <v>151</v>
      </c>
      <c r="F104" s="35">
        <f t="shared" si="11"/>
        <v>132</v>
      </c>
      <c r="G104" s="35">
        <f t="shared" si="11"/>
        <v>0</v>
      </c>
      <c r="H104" s="35">
        <f t="shared" si="11"/>
        <v>97</v>
      </c>
      <c r="I104" s="35">
        <f>SUM(I105:I123)</f>
        <v>52</v>
      </c>
      <c r="J104" s="38">
        <f t="shared" si="8"/>
        <v>0.53608247422680411</v>
      </c>
    </row>
    <row r="105" spans="1:10" ht="30" customHeight="1">
      <c r="A105" s="39" t="s">
        <v>69</v>
      </c>
      <c r="B105" s="2">
        <v>10</v>
      </c>
      <c r="C105" s="2">
        <v>719</v>
      </c>
      <c r="D105" s="2">
        <v>514</v>
      </c>
      <c r="E105" s="44">
        <v>358.4</v>
      </c>
      <c r="F105" s="2">
        <v>13</v>
      </c>
      <c r="G105" s="2"/>
      <c r="H105" s="2">
        <v>10</v>
      </c>
      <c r="I105" s="2">
        <v>7</v>
      </c>
      <c r="J105" s="36">
        <f t="shared" si="8"/>
        <v>0.7</v>
      </c>
    </row>
    <row r="106" spans="1:10" ht="30" customHeight="1">
      <c r="A106" s="39" t="s">
        <v>70</v>
      </c>
      <c r="B106" s="2">
        <v>5</v>
      </c>
      <c r="C106" s="2">
        <v>124</v>
      </c>
      <c r="D106" s="2">
        <v>95</v>
      </c>
      <c r="E106" s="44">
        <v>317.91000000000003</v>
      </c>
      <c r="F106" s="2">
        <v>7</v>
      </c>
      <c r="G106" s="2"/>
      <c r="H106" s="2">
        <v>5</v>
      </c>
      <c r="I106" s="2">
        <v>4</v>
      </c>
      <c r="J106" s="36">
        <f t="shared" si="8"/>
        <v>0.8</v>
      </c>
    </row>
    <row r="107" spans="1:10" ht="30" customHeight="1">
      <c r="A107" s="39" t="s">
        <v>71</v>
      </c>
      <c r="B107" s="2">
        <v>1</v>
      </c>
      <c r="C107" s="2">
        <v>96</v>
      </c>
      <c r="D107" s="2">
        <v>57</v>
      </c>
      <c r="E107" s="44">
        <v>315.04000000000002</v>
      </c>
      <c r="F107" s="2">
        <v>2</v>
      </c>
      <c r="G107" s="2"/>
      <c r="H107" s="2">
        <v>1</v>
      </c>
      <c r="I107" s="2">
        <v>0</v>
      </c>
      <c r="J107" s="36">
        <f t="shared" si="8"/>
        <v>0</v>
      </c>
    </row>
    <row r="108" spans="1:10" ht="30" customHeight="1">
      <c r="A108" s="39" t="s">
        <v>72</v>
      </c>
      <c r="B108" s="2">
        <v>40</v>
      </c>
      <c r="C108" s="2">
        <v>530</v>
      </c>
      <c r="D108" s="2">
        <v>426</v>
      </c>
      <c r="E108" s="44">
        <v>313.64999999999998</v>
      </c>
      <c r="F108" s="2">
        <v>52</v>
      </c>
      <c r="G108" s="2"/>
      <c r="H108" s="2">
        <v>40</v>
      </c>
      <c r="I108" s="2">
        <v>20</v>
      </c>
      <c r="J108" s="36">
        <f t="shared" si="8"/>
        <v>0.5</v>
      </c>
    </row>
    <row r="109" spans="1:10" ht="30" customHeight="1">
      <c r="A109" s="39" t="s">
        <v>73</v>
      </c>
      <c r="B109" s="2">
        <v>6</v>
      </c>
      <c r="C109" s="2">
        <v>87</v>
      </c>
      <c r="D109" s="2">
        <v>66</v>
      </c>
      <c r="E109" s="44">
        <v>322.23</v>
      </c>
      <c r="F109" s="2">
        <v>8</v>
      </c>
      <c r="G109" s="2"/>
      <c r="H109" s="2">
        <v>6</v>
      </c>
      <c r="I109" s="2">
        <v>4</v>
      </c>
      <c r="J109" s="36">
        <f t="shared" si="8"/>
        <v>0.66666666666666663</v>
      </c>
    </row>
    <row r="110" spans="1:10" ht="30" customHeight="1">
      <c r="A110" s="39" t="s">
        <v>74</v>
      </c>
      <c r="B110" s="2">
        <v>7</v>
      </c>
      <c r="C110" s="2">
        <v>96</v>
      </c>
      <c r="D110" s="2">
        <v>81</v>
      </c>
      <c r="E110" s="44">
        <v>315.99</v>
      </c>
      <c r="F110" s="2">
        <v>9</v>
      </c>
      <c r="G110" s="2"/>
      <c r="H110" s="2">
        <v>7</v>
      </c>
      <c r="I110" s="2">
        <v>5</v>
      </c>
      <c r="J110" s="36">
        <f t="shared" si="8"/>
        <v>0.7142857142857143</v>
      </c>
    </row>
    <row r="111" spans="1:10" ht="30" customHeight="1">
      <c r="A111" s="39" t="s">
        <v>75</v>
      </c>
      <c r="B111" s="2">
        <v>3</v>
      </c>
      <c r="C111" s="2">
        <v>46</v>
      </c>
      <c r="D111" s="2">
        <v>34</v>
      </c>
      <c r="E111" s="44">
        <v>77.5</v>
      </c>
      <c r="F111" s="2">
        <v>5</v>
      </c>
      <c r="G111" s="2"/>
      <c r="H111" s="2">
        <v>3</v>
      </c>
      <c r="I111" s="2">
        <v>1</v>
      </c>
      <c r="J111" s="36">
        <f t="shared" si="8"/>
        <v>0.33333333333333331</v>
      </c>
    </row>
    <row r="112" spans="1:10" ht="30" customHeight="1">
      <c r="A112" s="39" t="s">
        <v>76</v>
      </c>
      <c r="B112" s="2">
        <v>1</v>
      </c>
      <c r="C112" s="2">
        <v>39</v>
      </c>
      <c r="D112" s="2">
        <v>27</v>
      </c>
      <c r="E112" s="44">
        <v>294.24</v>
      </c>
      <c r="F112" s="2">
        <v>2</v>
      </c>
      <c r="G112" s="2"/>
      <c r="H112" s="2">
        <v>1</v>
      </c>
      <c r="I112" s="2">
        <v>0</v>
      </c>
      <c r="J112" s="36">
        <f t="shared" si="8"/>
        <v>0</v>
      </c>
    </row>
    <row r="113" spans="1:10" ht="30" customHeight="1">
      <c r="A113" s="39" t="s">
        <v>77</v>
      </c>
      <c r="B113" s="2">
        <v>8</v>
      </c>
      <c r="C113" s="2">
        <v>73</v>
      </c>
      <c r="D113" s="2">
        <v>54</v>
      </c>
      <c r="E113" s="44">
        <v>273.54000000000002</v>
      </c>
      <c r="F113" s="2">
        <v>10</v>
      </c>
      <c r="G113" s="2"/>
      <c r="H113" s="2">
        <v>8</v>
      </c>
      <c r="I113" s="2">
        <v>3</v>
      </c>
      <c r="J113" s="36">
        <f t="shared" si="8"/>
        <v>0.375</v>
      </c>
    </row>
    <row r="114" spans="1:10" ht="30" customHeight="1">
      <c r="A114" s="39" t="s">
        <v>78</v>
      </c>
      <c r="B114" s="2">
        <v>2</v>
      </c>
      <c r="C114" s="2">
        <v>68</v>
      </c>
      <c r="D114" s="2">
        <v>45</v>
      </c>
      <c r="E114" s="44">
        <v>316.51</v>
      </c>
      <c r="F114" s="2">
        <v>3</v>
      </c>
      <c r="G114" s="2"/>
      <c r="H114" s="2">
        <v>2</v>
      </c>
      <c r="I114" s="2">
        <v>1</v>
      </c>
      <c r="J114" s="36">
        <f t="shared" si="8"/>
        <v>0.5</v>
      </c>
    </row>
    <row r="115" spans="1:10" ht="30" customHeight="1">
      <c r="A115" s="39" t="s">
        <v>79</v>
      </c>
      <c r="B115" s="2">
        <v>5</v>
      </c>
      <c r="C115" s="2">
        <v>128</v>
      </c>
      <c r="D115" s="2">
        <v>94</v>
      </c>
      <c r="E115" s="44">
        <v>331.18</v>
      </c>
      <c r="F115" s="2">
        <v>7</v>
      </c>
      <c r="G115" s="2"/>
      <c r="H115" s="2">
        <v>5</v>
      </c>
      <c r="I115" s="2">
        <v>3</v>
      </c>
      <c r="J115" s="36">
        <f t="shared" si="8"/>
        <v>0.6</v>
      </c>
    </row>
    <row r="116" spans="1:10" ht="30" customHeight="1">
      <c r="A116" s="39" t="s">
        <v>80</v>
      </c>
      <c r="B116" s="2">
        <v>1</v>
      </c>
      <c r="C116" s="2">
        <v>37</v>
      </c>
      <c r="D116" s="2">
        <v>28</v>
      </c>
      <c r="E116" s="44">
        <v>382.24</v>
      </c>
      <c r="F116" s="2">
        <v>2</v>
      </c>
      <c r="G116" s="2"/>
      <c r="H116" s="2">
        <v>1</v>
      </c>
      <c r="I116" s="2">
        <v>1</v>
      </c>
      <c r="J116" s="36">
        <f t="shared" si="8"/>
        <v>1</v>
      </c>
    </row>
    <row r="117" spans="1:10" ht="30" customHeight="1">
      <c r="A117" s="39" t="s">
        <v>81</v>
      </c>
      <c r="B117" s="2">
        <v>2</v>
      </c>
      <c r="C117" s="2">
        <v>31</v>
      </c>
      <c r="D117" s="2">
        <v>21</v>
      </c>
      <c r="E117" s="44">
        <v>302.27</v>
      </c>
      <c r="F117" s="2">
        <v>2</v>
      </c>
      <c r="G117" s="2"/>
      <c r="H117" s="2">
        <v>2</v>
      </c>
      <c r="I117" s="2">
        <v>1</v>
      </c>
      <c r="J117" s="36">
        <f t="shared" si="8"/>
        <v>0.5</v>
      </c>
    </row>
    <row r="118" spans="1:10" ht="30" customHeight="1">
      <c r="A118" s="39" t="s">
        <v>82</v>
      </c>
      <c r="B118" s="2">
        <v>2</v>
      </c>
      <c r="C118" s="2">
        <v>8</v>
      </c>
      <c r="D118" s="2">
        <v>5</v>
      </c>
      <c r="E118" s="47" t="s">
        <v>154</v>
      </c>
      <c r="F118" s="2">
        <v>0</v>
      </c>
      <c r="G118" s="2"/>
      <c r="H118" s="2">
        <v>0</v>
      </c>
      <c r="I118" s="2">
        <v>0</v>
      </c>
      <c r="J118" s="36">
        <v>0</v>
      </c>
    </row>
    <row r="119" spans="1:10" ht="30" customHeight="1">
      <c r="A119" s="39" t="s">
        <v>83</v>
      </c>
      <c r="B119" s="2">
        <v>1</v>
      </c>
      <c r="C119" s="2">
        <v>5</v>
      </c>
      <c r="D119" s="2">
        <v>3</v>
      </c>
      <c r="E119" s="47" t="s">
        <v>154</v>
      </c>
      <c r="F119" s="2">
        <v>0</v>
      </c>
      <c r="G119" s="2"/>
      <c r="H119" s="2">
        <v>0</v>
      </c>
      <c r="I119" s="2">
        <v>0</v>
      </c>
      <c r="J119" s="36">
        <v>0</v>
      </c>
    </row>
    <row r="120" spans="1:10" ht="30" customHeight="1">
      <c r="A120" s="39" t="s">
        <v>84</v>
      </c>
      <c r="B120" s="2">
        <v>2</v>
      </c>
      <c r="C120" s="2">
        <v>24</v>
      </c>
      <c r="D120" s="2">
        <v>15</v>
      </c>
      <c r="E120" s="44">
        <v>62</v>
      </c>
      <c r="F120" s="2">
        <v>2</v>
      </c>
      <c r="G120" s="2"/>
      <c r="H120" s="2">
        <v>2</v>
      </c>
      <c r="I120" s="2">
        <v>1</v>
      </c>
      <c r="J120" s="36">
        <f t="shared" si="8"/>
        <v>0.5</v>
      </c>
    </row>
    <row r="121" spans="1:10" ht="30" customHeight="1">
      <c r="A121" s="39" t="s">
        <v>85</v>
      </c>
      <c r="B121" s="2">
        <v>1</v>
      </c>
      <c r="C121" s="2">
        <v>20</v>
      </c>
      <c r="D121" s="2">
        <v>14</v>
      </c>
      <c r="E121" s="44">
        <v>56</v>
      </c>
      <c r="F121" s="2">
        <v>3</v>
      </c>
      <c r="G121" s="2"/>
      <c r="H121" s="2">
        <v>1</v>
      </c>
      <c r="I121" s="2">
        <v>0</v>
      </c>
      <c r="J121" s="36">
        <f t="shared" si="8"/>
        <v>0</v>
      </c>
    </row>
    <row r="122" spans="1:10" ht="30" customHeight="1">
      <c r="A122" s="39" t="s">
        <v>86</v>
      </c>
      <c r="B122" s="2">
        <v>1</v>
      </c>
      <c r="C122" s="2">
        <v>26</v>
      </c>
      <c r="D122" s="2">
        <v>16</v>
      </c>
      <c r="E122" s="44">
        <v>65</v>
      </c>
      <c r="F122" s="2">
        <v>2</v>
      </c>
      <c r="G122" s="2"/>
      <c r="H122" s="2">
        <v>1</v>
      </c>
      <c r="I122" s="2">
        <v>0</v>
      </c>
      <c r="J122" s="36">
        <f t="shared" si="8"/>
        <v>0</v>
      </c>
    </row>
    <row r="123" spans="1:10" ht="30" customHeight="1">
      <c r="A123" s="39" t="s">
        <v>87</v>
      </c>
      <c r="B123" s="2">
        <v>2</v>
      </c>
      <c r="C123" s="2">
        <v>24</v>
      </c>
      <c r="D123" s="2">
        <v>19</v>
      </c>
      <c r="E123" s="44">
        <v>56</v>
      </c>
      <c r="F123" s="2">
        <v>3</v>
      </c>
      <c r="G123" s="2"/>
      <c r="H123" s="2">
        <v>2</v>
      </c>
      <c r="I123" s="2">
        <v>1</v>
      </c>
      <c r="J123" s="36">
        <f t="shared" si="8"/>
        <v>0.5</v>
      </c>
    </row>
  </sheetData>
  <mergeCells count="2">
    <mergeCell ref="A1:J2"/>
    <mergeCell ref="F3:J3"/>
  </mergeCells>
  <phoneticPr fontId="3" type="noConversion"/>
  <printOptions horizontalCentered="1"/>
  <pageMargins left="0" right="0" top="0" bottom="0" header="0" footer="0"/>
  <pageSetup paperSize="9" scale="80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workbookViewId="0">
      <selection activeCell="C2" sqref="C2"/>
    </sheetView>
  </sheetViews>
  <sheetFormatPr defaultRowHeight="12.75"/>
  <cols>
    <col min="1" max="1" width="29.85546875" bestFit="1" customWidth="1"/>
  </cols>
  <sheetData>
    <row r="1" spans="1:13" s="7" customFormat="1" ht="24.95" customHeight="1">
      <c r="A1" s="53" t="s">
        <v>94</v>
      </c>
      <c r="B1" s="53" t="s">
        <v>95</v>
      </c>
      <c r="C1" s="55" t="s">
        <v>96</v>
      </c>
      <c r="D1" s="56"/>
      <c r="E1" s="56"/>
      <c r="F1" s="56"/>
      <c r="G1" s="56"/>
      <c r="H1" s="56"/>
      <c r="I1" s="56"/>
      <c r="J1" s="56"/>
      <c r="K1" s="56"/>
      <c r="L1" s="57"/>
    </row>
    <row r="2" spans="1:13" s="7" customFormat="1" ht="24.95" customHeight="1">
      <c r="A2" s="54"/>
      <c r="B2" s="54"/>
      <c r="C2" s="19" t="s">
        <v>169</v>
      </c>
      <c r="D2" s="19" t="s">
        <v>97</v>
      </c>
      <c r="E2" s="19" t="s">
        <v>98</v>
      </c>
      <c r="F2" s="19" t="s">
        <v>99</v>
      </c>
      <c r="G2" s="19" t="s">
        <v>100</v>
      </c>
      <c r="H2" s="19" t="s">
        <v>101</v>
      </c>
      <c r="I2" s="19" t="s">
        <v>102</v>
      </c>
      <c r="J2" s="19" t="s">
        <v>103</v>
      </c>
      <c r="K2" s="19" t="s">
        <v>104</v>
      </c>
      <c r="L2" s="19" t="s">
        <v>105</v>
      </c>
    </row>
    <row r="3" spans="1:13" s="7" customFormat="1" ht="24.95" customHeight="1">
      <c r="A3" s="20" t="s">
        <v>131</v>
      </c>
      <c r="B3" s="21">
        <v>3747</v>
      </c>
      <c r="C3" s="21">
        <v>6</v>
      </c>
      <c r="D3" s="21">
        <v>47</v>
      </c>
      <c r="E3" s="21">
        <v>332</v>
      </c>
      <c r="F3" s="21">
        <v>697</v>
      </c>
      <c r="G3" s="21">
        <v>760</v>
      </c>
      <c r="H3" s="21">
        <v>597</v>
      </c>
      <c r="I3" s="21">
        <v>372</v>
      </c>
      <c r="J3" s="21">
        <v>316</v>
      </c>
      <c r="K3" s="21">
        <v>242</v>
      </c>
      <c r="L3" s="21">
        <v>378</v>
      </c>
      <c r="M3" s="48"/>
    </row>
    <row r="4" spans="1:13" s="7" customFormat="1" ht="24.95" customHeight="1">
      <c r="A4" s="8" t="s">
        <v>35</v>
      </c>
      <c r="B4" s="9">
        <v>140</v>
      </c>
      <c r="C4" s="9">
        <v>1</v>
      </c>
      <c r="D4" s="9">
        <v>2</v>
      </c>
      <c r="E4" s="9">
        <v>21</v>
      </c>
      <c r="F4" s="9">
        <v>41</v>
      </c>
      <c r="G4" s="9">
        <v>26</v>
      </c>
      <c r="H4" s="9">
        <v>17</v>
      </c>
      <c r="I4" s="10">
        <v>10</v>
      </c>
      <c r="J4" s="10">
        <v>6</v>
      </c>
      <c r="K4" s="10">
        <v>6</v>
      </c>
      <c r="L4" s="10">
        <v>10</v>
      </c>
    </row>
    <row r="5" spans="1:13" s="7" customFormat="1" ht="24.95" customHeight="1">
      <c r="A5" s="8" t="s">
        <v>50</v>
      </c>
      <c r="B5" s="9">
        <v>12</v>
      </c>
      <c r="C5" s="9">
        <v>0</v>
      </c>
      <c r="D5" s="9">
        <v>1</v>
      </c>
      <c r="E5" s="9">
        <v>0</v>
      </c>
      <c r="F5" s="9">
        <v>4</v>
      </c>
      <c r="G5" s="9">
        <v>2</v>
      </c>
      <c r="H5" s="9">
        <v>1</v>
      </c>
      <c r="I5" s="10">
        <v>1</v>
      </c>
      <c r="J5" s="10">
        <v>2</v>
      </c>
      <c r="K5" s="10">
        <v>1</v>
      </c>
      <c r="L5" s="10">
        <v>0</v>
      </c>
    </row>
    <row r="6" spans="1:13" s="7" customFormat="1" ht="24.95" customHeight="1">
      <c r="A6" s="8" t="s">
        <v>23</v>
      </c>
      <c r="B6" s="9">
        <v>189</v>
      </c>
      <c r="C6" s="9">
        <v>0</v>
      </c>
      <c r="D6" s="9">
        <v>2</v>
      </c>
      <c r="E6" s="9">
        <v>19</v>
      </c>
      <c r="F6" s="9">
        <v>50</v>
      </c>
      <c r="G6" s="9">
        <v>45</v>
      </c>
      <c r="H6" s="9">
        <v>31</v>
      </c>
      <c r="I6" s="10">
        <v>11</v>
      </c>
      <c r="J6" s="10">
        <v>15</v>
      </c>
      <c r="K6" s="10">
        <v>6</v>
      </c>
      <c r="L6" s="10">
        <v>10</v>
      </c>
    </row>
    <row r="7" spans="1:13" s="7" customFormat="1" ht="24.95" customHeight="1">
      <c r="A7" s="8" t="s">
        <v>51</v>
      </c>
      <c r="B7" s="9">
        <v>20</v>
      </c>
      <c r="C7" s="9">
        <v>0</v>
      </c>
      <c r="D7" s="9">
        <v>1</v>
      </c>
      <c r="E7" s="9">
        <v>0</v>
      </c>
      <c r="F7" s="9">
        <v>3</v>
      </c>
      <c r="G7" s="9">
        <v>1</v>
      </c>
      <c r="H7" s="9">
        <v>10</v>
      </c>
      <c r="I7" s="10">
        <v>1</v>
      </c>
      <c r="J7" s="10">
        <v>0</v>
      </c>
      <c r="K7" s="10">
        <v>1</v>
      </c>
      <c r="L7" s="10">
        <v>3</v>
      </c>
    </row>
    <row r="8" spans="1:13" s="7" customFormat="1" ht="24.95" customHeight="1">
      <c r="A8" s="8" t="s">
        <v>5</v>
      </c>
      <c r="B8" s="9">
        <v>101</v>
      </c>
      <c r="C8" s="9">
        <v>0</v>
      </c>
      <c r="D8" s="9">
        <v>2</v>
      </c>
      <c r="E8" s="9">
        <v>10</v>
      </c>
      <c r="F8" s="9">
        <v>26</v>
      </c>
      <c r="G8" s="9">
        <v>18</v>
      </c>
      <c r="H8" s="9">
        <v>14</v>
      </c>
      <c r="I8" s="10">
        <v>14</v>
      </c>
      <c r="J8" s="10">
        <v>5</v>
      </c>
      <c r="K8" s="10">
        <v>4</v>
      </c>
      <c r="L8" s="10">
        <v>8</v>
      </c>
    </row>
    <row r="9" spans="1:13" s="7" customFormat="1" ht="24.95" customHeight="1">
      <c r="A9" s="8" t="s">
        <v>52</v>
      </c>
      <c r="B9" s="9">
        <v>9</v>
      </c>
      <c r="C9" s="9">
        <v>0</v>
      </c>
      <c r="D9" s="9">
        <v>0</v>
      </c>
      <c r="E9" s="9">
        <v>2</v>
      </c>
      <c r="F9" s="9">
        <v>2</v>
      </c>
      <c r="G9" s="9">
        <v>0</v>
      </c>
      <c r="H9" s="9">
        <v>0</v>
      </c>
      <c r="I9" s="10">
        <v>1</v>
      </c>
      <c r="J9" s="10">
        <v>1</v>
      </c>
      <c r="K9" s="10">
        <v>0</v>
      </c>
      <c r="L9" s="10">
        <v>3</v>
      </c>
    </row>
    <row r="10" spans="1:13" s="7" customFormat="1" ht="24.95" customHeight="1">
      <c r="A10" s="8" t="s">
        <v>15</v>
      </c>
      <c r="B10" s="9">
        <v>2</v>
      </c>
      <c r="C10" s="9">
        <v>0</v>
      </c>
      <c r="D10" s="9">
        <v>0</v>
      </c>
      <c r="E10" s="9">
        <v>0</v>
      </c>
      <c r="F10" s="9">
        <v>2</v>
      </c>
      <c r="G10" s="9">
        <v>0</v>
      </c>
      <c r="H10" s="9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3" s="7" customFormat="1" ht="24.95" customHeight="1">
      <c r="A11" s="8" t="s">
        <v>41</v>
      </c>
      <c r="B11" s="9">
        <v>1470</v>
      </c>
      <c r="C11" s="9">
        <v>1</v>
      </c>
      <c r="D11" s="9">
        <v>26</v>
      </c>
      <c r="E11" s="9">
        <v>123</v>
      </c>
      <c r="F11" s="9">
        <v>283</v>
      </c>
      <c r="G11" s="9">
        <v>321</v>
      </c>
      <c r="H11" s="9">
        <v>248</v>
      </c>
      <c r="I11" s="10">
        <v>156</v>
      </c>
      <c r="J11" s="10">
        <v>119</v>
      </c>
      <c r="K11" s="10">
        <v>82</v>
      </c>
      <c r="L11" s="10">
        <v>111</v>
      </c>
    </row>
    <row r="12" spans="1:13" s="7" customFormat="1" ht="24.95" customHeight="1">
      <c r="A12" s="8" t="s">
        <v>53</v>
      </c>
      <c r="B12" s="9">
        <v>93</v>
      </c>
      <c r="C12" s="9">
        <v>1</v>
      </c>
      <c r="D12" s="9">
        <v>1</v>
      </c>
      <c r="E12" s="9">
        <v>11</v>
      </c>
      <c r="F12" s="9">
        <v>8</v>
      </c>
      <c r="G12" s="9">
        <v>13</v>
      </c>
      <c r="H12" s="9">
        <v>13</v>
      </c>
      <c r="I12" s="10">
        <v>12</v>
      </c>
      <c r="J12" s="10">
        <v>8</v>
      </c>
      <c r="K12" s="10">
        <v>4</v>
      </c>
      <c r="L12" s="10">
        <v>22</v>
      </c>
    </row>
    <row r="13" spans="1:13" s="7" customFormat="1" ht="24.95" customHeight="1">
      <c r="A13" s="8" t="s">
        <v>29</v>
      </c>
      <c r="B13" s="9">
        <v>190</v>
      </c>
      <c r="C13" s="9">
        <v>0</v>
      </c>
      <c r="D13" s="9">
        <v>2</v>
      </c>
      <c r="E13" s="9">
        <v>21</v>
      </c>
      <c r="F13" s="9">
        <v>33</v>
      </c>
      <c r="G13" s="9">
        <v>36</v>
      </c>
      <c r="H13" s="9">
        <v>28</v>
      </c>
      <c r="I13" s="10">
        <v>15</v>
      </c>
      <c r="J13" s="10">
        <v>15</v>
      </c>
      <c r="K13" s="10">
        <v>17</v>
      </c>
      <c r="L13" s="10">
        <v>23</v>
      </c>
    </row>
    <row r="14" spans="1:13" s="7" customFormat="1" ht="24.95" customHeight="1">
      <c r="A14" s="8" t="s">
        <v>54</v>
      </c>
      <c r="B14" s="9">
        <v>19</v>
      </c>
      <c r="C14" s="9">
        <v>0</v>
      </c>
      <c r="D14" s="9">
        <v>0</v>
      </c>
      <c r="E14" s="9">
        <v>0</v>
      </c>
      <c r="F14" s="9">
        <v>4</v>
      </c>
      <c r="G14" s="9">
        <v>5</v>
      </c>
      <c r="H14" s="9">
        <v>2</v>
      </c>
      <c r="I14" s="10">
        <v>1</v>
      </c>
      <c r="J14" s="10">
        <v>1</v>
      </c>
      <c r="K14" s="10">
        <v>1</v>
      </c>
      <c r="L14" s="10">
        <v>5</v>
      </c>
    </row>
    <row r="15" spans="1:13" s="7" customFormat="1" ht="24.95" customHeight="1">
      <c r="A15" s="8" t="s">
        <v>13</v>
      </c>
      <c r="B15" s="9">
        <v>12</v>
      </c>
      <c r="C15" s="9">
        <v>0</v>
      </c>
      <c r="D15" s="9">
        <v>0</v>
      </c>
      <c r="E15" s="9">
        <v>1</v>
      </c>
      <c r="F15" s="9">
        <v>2</v>
      </c>
      <c r="G15" s="9">
        <v>4</v>
      </c>
      <c r="H15" s="9">
        <v>3</v>
      </c>
      <c r="I15" s="10">
        <v>0</v>
      </c>
      <c r="J15" s="10">
        <v>1</v>
      </c>
      <c r="K15" s="10">
        <v>1</v>
      </c>
      <c r="L15" s="10">
        <v>0</v>
      </c>
    </row>
    <row r="16" spans="1:13" s="7" customFormat="1" ht="24.95" customHeight="1">
      <c r="A16" s="8" t="s">
        <v>55</v>
      </c>
      <c r="B16" s="9">
        <v>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</v>
      </c>
      <c r="I16" s="10">
        <v>0</v>
      </c>
      <c r="J16" s="10">
        <v>0</v>
      </c>
      <c r="K16" s="10">
        <v>0</v>
      </c>
      <c r="L16" s="10">
        <v>1</v>
      </c>
    </row>
    <row r="17" spans="1:12" s="7" customFormat="1" ht="24.95" customHeight="1">
      <c r="A17" s="8" t="s">
        <v>69</v>
      </c>
      <c r="B17" s="9">
        <v>10</v>
      </c>
      <c r="C17" s="9">
        <v>0</v>
      </c>
      <c r="D17" s="9">
        <v>1</v>
      </c>
      <c r="E17" s="9">
        <v>5</v>
      </c>
      <c r="F17" s="9">
        <v>2</v>
      </c>
      <c r="G17" s="9">
        <v>2</v>
      </c>
      <c r="H17" s="9">
        <v>0</v>
      </c>
      <c r="I17" s="10">
        <v>0</v>
      </c>
      <c r="J17" s="10">
        <v>0</v>
      </c>
      <c r="K17" s="10">
        <v>0</v>
      </c>
      <c r="L17" s="10">
        <v>0</v>
      </c>
    </row>
    <row r="18" spans="1:12" s="7" customFormat="1" ht="24.95" customHeight="1">
      <c r="A18" s="8" t="s">
        <v>70</v>
      </c>
      <c r="B18" s="9">
        <v>5</v>
      </c>
      <c r="C18" s="9">
        <v>0</v>
      </c>
      <c r="D18" s="9">
        <v>0</v>
      </c>
      <c r="E18" s="9">
        <v>0</v>
      </c>
      <c r="F18" s="9">
        <v>0</v>
      </c>
      <c r="G18" s="9">
        <v>2</v>
      </c>
      <c r="H18" s="9">
        <v>1</v>
      </c>
      <c r="I18" s="10">
        <v>0</v>
      </c>
      <c r="J18" s="10">
        <v>0</v>
      </c>
      <c r="K18" s="10">
        <v>0</v>
      </c>
      <c r="L18" s="10">
        <v>2</v>
      </c>
    </row>
    <row r="19" spans="1:12" s="7" customFormat="1" ht="24.95" customHeight="1">
      <c r="A19" s="8" t="s">
        <v>106</v>
      </c>
      <c r="B19" s="9">
        <v>1</v>
      </c>
      <c r="C19" s="9">
        <v>0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10">
        <v>0</v>
      </c>
      <c r="J19" s="10">
        <v>0</v>
      </c>
      <c r="K19" s="10">
        <v>0</v>
      </c>
      <c r="L19" s="10">
        <v>0</v>
      </c>
    </row>
    <row r="20" spans="1:12" s="7" customFormat="1" ht="24.95" customHeight="1">
      <c r="A20" s="8" t="s">
        <v>72</v>
      </c>
      <c r="B20" s="9">
        <v>40</v>
      </c>
      <c r="C20" s="9">
        <v>1</v>
      </c>
      <c r="D20" s="9">
        <v>0</v>
      </c>
      <c r="E20" s="9">
        <v>14</v>
      </c>
      <c r="F20" s="9">
        <v>10</v>
      </c>
      <c r="G20" s="9">
        <v>7</v>
      </c>
      <c r="H20" s="9">
        <v>3</v>
      </c>
      <c r="I20" s="10">
        <v>0</v>
      </c>
      <c r="J20" s="10">
        <v>1</v>
      </c>
      <c r="K20" s="10">
        <v>0</v>
      </c>
      <c r="L20" s="10">
        <v>4</v>
      </c>
    </row>
    <row r="21" spans="1:12" s="7" customFormat="1" ht="24.95" customHeight="1">
      <c r="A21" s="8" t="s">
        <v>73</v>
      </c>
      <c r="B21" s="9">
        <v>6</v>
      </c>
      <c r="C21" s="9">
        <v>0</v>
      </c>
      <c r="D21" s="9">
        <v>1</v>
      </c>
      <c r="E21" s="9">
        <v>4</v>
      </c>
      <c r="F21" s="9">
        <v>0</v>
      </c>
      <c r="G21" s="9">
        <v>1</v>
      </c>
      <c r="H21" s="9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s="7" customFormat="1" ht="24.95" customHeight="1">
      <c r="A22" s="8" t="s">
        <v>19</v>
      </c>
      <c r="B22" s="9">
        <v>77</v>
      </c>
      <c r="C22" s="9">
        <v>0</v>
      </c>
      <c r="D22" s="9">
        <v>0</v>
      </c>
      <c r="E22" s="9">
        <v>4</v>
      </c>
      <c r="F22" s="9">
        <v>7</v>
      </c>
      <c r="G22" s="9">
        <v>23</v>
      </c>
      <c r="H22" s="9">
        <v>19</v>
      </c>
      <c r="I22" s="10">
        <v>7</v>
      </c>
      <c r="J22" s="10">
        <v>8</v>
      </c>
      <c r="K22" s="10">
        <v>4</v>
      </c>
      <c r="L22" s="10">
        <v>5</v>
      </c>
    </row>
    <row r="23" spans="1:12" s="7" customFormat="1" ht="24.95" customHeight="1">
      <c r="A23" s="8" t="s">
        <v>56</v>
      </c>
      <c r="B23" s="9">
        <v>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3</v>
      </c>
      <c r="I23" s="10">
        <v>1</v>
      </c>
      <c r="J23" s="10">
        <v>0</v>
      </c>
      <c r="K23" s="10">
        <v>0</v>
      </c>
      <c r="L23" s="10">
        <v>1</v>
      </c>
    </row>
    <row r="24" spans="1:12" s="7" customFormat="1" ht="24.95" customHeight="1">
      <c r="A24" s="8" t="s">
        <v>74</v>
      </c>
      <c r="B24" s="9">
        <v>7</v>
      </c>
      <c r="C24" s="9">
        <v>0</v>
      </c>
      <c r="D24" s="9">
        <v>1</v>
      </c>
      <c r="E24" s="9">
        <v>1</v>
      </c>
      <c r="F24" s="9">
        <v>2</v>
      </c>
      <c r="G24" s="9">
        <v>0</v>
      </c>
      <c r="H24" s="9">
        <v>0</v>
      </c>
      <c r="I24" s="10">
        <v>1</v>
      </c>
      <c r="J24" s="10">
        <v>0</v>
      </c>
      <c r="K24" s="10">
        <v>0</v>
      </c>
      <c r="L24" s="10">
        <v>2</v>
      </c>
    </row>
    <row r="25" spans="1:12" s="7" customFormat="1" ht="24.95" customHeight="1">
      <c r="A25" s="8" t="s">
        <v>3</v>
      </c>
      <c r="B25" s="9">
        <v>151</v>
      </c>
      <c r="C25" s="9">
        <v>0</v>
      </c>
      <c r="D25" s="9">
        <v>1</v>
      </c>
      <c r="E25" s="9">
        <v>10</v>
      </c>
      <c r="F25" s="9">
        <v>33</v>
      </c>
      <c r="G25" s="9">
        <v>38</v>
      </c>
      <c r="H25" s="9">
        <v>24</v>
      </c>
      <c r="I25" s="10">
        <v>12</v>
      </c>
      <c r="J25" s="10">
        <v>11</v>
      </c>
      <c r="K25" s="10">
        <v>6</v>
      </c>
      <c r="L25" s="10">
        <v>16</v>
      </c>
    </row>
    <row r="26" spans="1:12" s="7" customFormat="1" ht="24.95" customHeight="1">
      <c r="A26" s="8" t="s">
        <v>57</v>
      </c>
      <c r="B26" s="9">
        <v>15</v>
      </c>
      <c r="C26" s="9">
        <v>0</v>
      </c>
      <c r="D26" s="9">
        <v>0</v>
      </c>
      <c r="E26" s="9">
        <v>2</v>
      </c>
      <c r="F26" s="9">
        <v>1</v>
      </c>
      <c r="G26" s="9">
        <v>2</v>
      </c>
      <c r="H26" s="9">
        <v>1</v>
      </c>
      <c r="I26" s="10">
        <v>1</v>
      </c>
      <c r="J26" s="10">
        <v>2</v>
      </c>
      <c r="K26" s="10">
        <v>3</v>
      </c>
      <c r="L26" s="10">
        <v>3</v>
      </c>
    </row>
    <row r="27" spans="1:12" s="7" customFormat="1" ht="24.95" customHeight="1">
      <c r="A27" s="8" t="s">
        <v>33</v>
      </c>
      <c r="B27" s="9">
        <v>82</v>
      </c>
      <c r="C27" s="9">
        <v>0</v>
      </c>
      <c r="D27" s="9">
        <v>0</v>
      </c>
      <c r="E27" s="9">
        <v>4</v>
      </c>
      <c r="F27" s="9">
        <v>12</v>
      </c>
      <c r="G27" s="9">
        <v>20</v>
      </c>
      <c r="H27" s="9">
        <v>19</v>
      </c>
      <c r="I27" s="10">
        <v>9</v>
      </c>
      <c r="J27" s="10">
        <v>6</v>
      </c>
      <c r="K27" s="10">
        <v>6</v>
      </c>
      <c r="L27" s="10">
        <v>6</v>
      </c>
    </row>
    <row r="28" spans="1:12" s="7" customFormat="1" ht="24.95" customHeight="1">
      <c r="A28" s="8" t="s">
        <v>58</v>
      </c>
      <c r="B28" s="9">
        <v>5</v>
      </c>
      <c r="C28" s="9">
        <v>0</v>
      </c>
      <c r="D28" s="9">
        <v>0</v>
      </c>
      <c r="E28" s="9">
        <v>0</v>
      </c>
      <c r="F28" s="9">
        <v>2</v>
      </c>
      <c r="G28" s="9">
        <v>0</v>
      </c>
      <c r="H28" s="9">
        <v>0</v>
      </c>
      <c r="I28" s="10">
        <v>0</v>
      </c>
      <c r="J28" s="10">
        <v>1</v>
      </c>
      <c r="K28" s="10">
        <v>1</v>
      </c>
      <c r="L28" s="10">
        <v>1</v>
      </c>
    </row>
    <row r="29" spans="1:12" s="7" customFormat="1" ht="24.95" customHeight="1">
      <c r="A29" s="8" t="s">
        <v>75</v>
      </c>
      <c r="B29" s="9">
        <v>3</v>
      </c>
      <c r="C29" s="9">
        <v>0</v>
      </c>
      <c r="D29" s="9">
        <v>0</v>
      </c>
      <c r="E29" s="9">
        <v>0</v>
      </c>
      <c r="F29" s="9">
        <v>2</v>
      </c>
      <c r="G29" s="9">
        <v>1</v>
      </c>
      <c r="H29" s="9">
        <v>0</v>
      </c>
      <c r="I29" s="10">
        <v>0</v>
      </c>
      <c r="J29" s="10">
        <v>0</v>
      </c>
      <c r="K29" s="10">
        <v>0</v>
      </c>
      <c r="L29" s="10">
        <v>0</v>
      </c>
    </row>
    <row r="30" spans="1:12" s="7" customFormat="1" ht="24.95" customHeight="1">
      <c r="A30" s="8" t="s">
        <v>0</v>
      </c>
      <c r="B30" s="9">
        <v>350</v>
      </c>
      <c r="C30" s="9">
        <v>0</v>
      </c>
      <c r="D30" s="9">
        <v>2</v>
      </c>
      <c r="E30" s="9">
        <v>5</v>
      </c>
      <c r="F30" s="9">
        <v>21</v>
      </c>
      <c r="G30" s="9">
        <v>51</v>
      </c>
      <c r="H30" s="9">
        <v>48</v>
      </c>
      <c r="I30" s="10">
        <v>58</v>
      </c>
      <c r="J30" s="10">
        <v>55</v>
      </c>
      <c r="K30" s="10">
        <v>48</v>
      </c>
      <c r="L30" s="10">
        <v>62</v>
      </c>
    </row>
    <row r="31" spans="1:12" s="7" customFormat="1" ht="24.95" customHeight="1">
      <c r="A31" s="8" t="s">
        <v>8</v>
      </c>
      <c r="B31" s="9">
        <v>15</v>
      </c>
      <c r="C31" s="9">
        <v>0</v>
      </c>
      <c r="D31" s="9">
        <v>0</v>
      </c>
      <c r="E31" s="9">
        <v>2</v>
      </c>
      <c r="F31" s="9">
        <v>3</v>
      </c>
      <c r="G31" s="9">
        <v>0</v>
      </c>
      <c r="H31" s="9">
        <v>4</v>
      </c>
      <c r="I31" s="10">
        <v>3</v>
      </c>
      <c r="J31" s="10">
        <v>1</v>
      </c>
      <c r="K31" s="10">
        <v>1</v>
      </c>
      <c r="L31" s="10">
        <v>1</v>
      </c>
    </row>
    <row r="32" spans="1:12" s="7" customFormat="1" ht="24.95" customHeight="1">
      <c r="A32" s="8" t="s">
        <v>31</v>
      </c>
      <c r="B32" s="9">
        <v>190</v>
      </c>
      <c r="C32" s="9">
        <v>2</v>
      </c>
      <c r="D32" s="9">
        <v>0</v>
      </c>
      <c r="E32" s="9">
        <v>20</v>
      </c>
      <c r="F32" s="9">
        <v>39</v>
      </c>
      <c r="G32" s="9">
        <v>42</v>
      </c>
      <c r="H32" s="9">
        <v>32</v>
      </c>
      <c r="I32" s="10">
        <v>17</v>
      </c>
      <c r="J32" s="10">
        <v>13</v>
      </c>
      <c r="K32" s="10">
        <v>12</v>
      </c>
      <c r="L32" s="10">
        <v>13</v>
      </c>
    </row>
    <row r="33" spans="1:12" s="7" customFormat="1" ht="24.95" customHeight="1">
      <c r="A33" s="8" t="s">
        <v>12</v>
      </c>
      <c r="B33" s="9">
        <v>2</v>
      </c>
      <c r="C33" s="9">
        <v>0</v>
      </c>
      <c r="D33" s="9">
        <v>0</v>
      </c>
      <c r="E33" s="9">
        <v>0</v>
      </c>
      <c r="F33" s="9">
        <v>1</v>
      </c>
      <c r="G33" s="9">
        <v>0</v>
      </c>
      <c r="H33" s="9">
        <v>0</v>
      </c>
      <c r="I33" s="10">
        <v>0</v>
      </c>
      <c r="J33" s="10">
        <v>0</v>
      </c>
      <c r="K33" s="10">
        <v>0</v>
      </c>
      <c r="L33" s="10">
        <v>1</v>
      </c>
    </row>
    <row r="34" spans="1:12" s="7" customFormat="1" ht="24.95" customHeight="1">
      <c r="A34" s="8" t="s">
        <v>40</v>
      </c>
      <c r="B34" s="9">
        <v>55</v>
      </c>
      <c r="C34" s="9">
        <v>0</v>
      </c>
      <c r="D34" s="9">
        <v>0</v>
      </c>
      <c r="E34" s="9">
        <v>7</v>
      </c>
      <c r="F34" s="9">
        <v>11</v>
      </c>
      <c r="G34" s="9">
        <v>10</v>
      </c>
      <c r="H34" s="9">
        <v>12</v>
      </c>
      <c r="I34" s="10">
        <v>5</v>
      </c>
      <c r="J34" s="10">
        <v>4</v>
      </c>
      <c r="K34" s="10">
        <v>2</v>
      </c>
      <c r="L34" s="10">
        <v>4</v>
      </c>
    </row>
    <row r="35" spans="1:12" s="7" customFormat="1" ht="24.95" customHeight="1">
      <c r="A35" s="8" t="s">
        <v>25</v>
      </c>
      <c r="B35" s="9">
        <v>6</v>
      </c>
      <c r="C35" s="9">
        <v>0</v>
      </c>
      <c r="D35" s="9">
        <v>0</v>
      </c>
      <c r="E35" s="9">
        <v>0</v>
      </c>
      <c r="F35" s="9">
        <v>1</v>
      </c>
      <c r="G35" s="9">
        <v>3</v>
      </c>
      <c r="H35" s="9">
        <v>0</v>
      </c>
      <c r="I35" s="10">
        <v>0</v>
      </c>
      <c r="J35" s="10">
        <v>2</v>
      </c>
      <c r="K35" s="10">
        <v>0</v>
      </c>
      <c r="L35" s="10">
        <v>0</v>
      </c>
    </row>
    <row r="36" spans="1:12" s="7" customFormat="1" ht="24.95" customHeight="1">
      <c r="A36" s="8" t="s">
        <v>76</v>
      </c>
      <c r="B36" s="9">
        <v>1</v>
      </c>
      <c r="C36" s="9">
        <v>0</v>
      </c>
      <c r="D36" s="9">
        <v>0</v>
      </c>
      <c r="E36" s="9">
        <v>0</v>
      </c>
      <c r="F36" s="9">
        <v>1</v>
      </c>
      <c r="G36" s="9">
        <v>0</v>
      </c>
      <c r="H36" s="9">
        <v>0</v>
      </c>
      <c r="I36" s="10">
        <v>0</v>
      </c>
      <c r="J36" s="10">
        <v>0</v>
      </c>
      <c r="K36" s="10">
        <v>0</v>
      </c>
      <c r="L36" s="10">
        <v>0</v>
      </c>
    </row>
    <row r="37" spans="1:12" s="7" customFormat="1" ht="24.95" customHeight="1">
      <c r="A37" s="8" t="s">
        <v>17</v>
      </c>
      <c r="B37" s="9">
        <v>60</v>
      </c>
      <c r="C37" s="9">
        <v>0</v>
      </c>
      <c r="D37" s="9">
        <v>0</v>
      </c>
      <c r="E37" s="9">
        <v>3</v>
      </c>
      <c r="F37" s="9">
        <v>5</v>
      </c>
      <c r="G37" s="9">
        <v>11</v>
      </c>
      <c r="H37" s="9">
        <v>8</v>
      </c>
      <c r="I37" s="10">
        <v>5</v>
      </c>
      <c r="J37" s="10">
        <v>7</v>
      </c>
      <c r="K37" s="10">
        <v>10</v>
      </c>
      <c r="L37" s="10">
        <v>11</v>
      </c>
    </row>
    <row r="38" spans="1:12" s="7" customFormat="1" ht="24.95" customHeight="1">
      <c r="A38" s="8" t="s">
        <v>28</v>
      </c>
      <c r="B38" s="9">
        <v>14</v>
      </c>
      <c r="C38" s="9">
        <v>0</v>
      </c>
      <c r="D38" s="9">
        <v>1</v>
      </c>
      <c r="E38" s="9">
        <v>0</v>
      </c>
      <c r="F38" s="9">
        <v>6</v>
      </c>
      <c r="G38" s="9">
        <v>2</v>
      </c>
      <c r="H38" s="9">
        <v>1</v>
      </c>
      <c r="I38" s="10">
        <v>2</v>
      </c>
      <c r="J38" s="10">
        <v>1</v>
      </c>
      <c r="K38" s="10">
        <v>0</v>
      </c>
      <c r="L38" s="10">
        <v>1</v>
      </c>
    </row>
    <row r="39" spans="1:12" s="7" customFormat="1" ht="24.95" customHeight="1">
      <c r="A39" s="8" t="s">
        <v>77</v>
      </c>
      <c r="B39" s="9">
        <v>8</v>
      </c>
      <c r="C39" s="9">
        <v>0</v>
      </c>
      <c r="D39" s="9">
        <v>0</v>
      </c>
      <c r="E39" s="9">
        <v>1</v>
      </c>
      <c r="F39" s="9">
        <v>3</v>
      </c>
      <c r="G39" s="9">
        <v>2</v>
      </c>
      <c r="H39" s="9">
        <v>0</v>
      </c>
      <c r="I39" s="10">
        <v>0</v>
      </c>
      <c r="J39" s="10">
        <v>0</v>
      </c>
      <c r="K39" s="10">
        <v>1</v>
      </c>
      <c r="L39" s="10">
        <v>1</v>
      </c>
    </row>
    <row r="40" spans="1:12" s="7" customFormat="1" ht="24.95" customHeight="1">
      <c r="A40" s="8" t="s">
        <v>78</v>
      </c>
      <c r="B40" s="9">
        <v>2</v>
      </c>
      <c r="C40" s="9">
        <v>0</v>
      </c>
      <c r="D40" s="9">
        <v>0</v>
      </c>
      <c r="E40" s="9">
        <v>2</v>
      </c>
      <c r="F40" s="9">
        <v>0</v>
      </c>
      <c r="G40" s="9">
        <v>0</v>
      </c>
      <c r="H40" s="9">
        <v>0</v>
      </c>
      <c r="I40" s="10">
        <v>0</v>
      </c>
      <c r="J40" s="10">
        <v>0</v>
      </c>
      <c r="K40" s="10">
        <v>0</v>
      </c>
      <c r="L40" s="10">
        <v>0</v>
      </c>
    </row>
    <row r="41" spans="1:12" s="7" customFormat="1" ht="24.95" customHeight="1">
      <c r="A41" s="8" t="s">
        <v>79</v>
      </c>
      <c r="B41" s="9">
        <v>5</v>
      </c>
      <c r="C41" s="9">
        <v>0</v>
      </c>
      <c r="D41" s="9">
        <v>0</v>
      </c>
      <c r="E41" s="9">
        <v>2</v>
      </c>
      <c r="F41" s="9">
        <v>2</v>
      </c>
      <c r="G41" s="9">
        <v>0</v>
      </c>
      <c r="H41" s="9">
        <v>1</v>
      </c>
      <c r="I41" s="10">
        <v>0</v>
      </c>
      <c r="J41" s="10">
        <v>0</v>
      </c>
      <c r="K41" s="10">
        <v>0</v>
      </c>
      <c r="L41" s="10">
        <v>0</v>
      </c>
    </row>
    <row r="42" spans="1:12" s="7" customFormat="1" ht="24.95" customHeight="1">
      <c r="A42" s="8" t="s">
        <v>80</v>
      </c>
      <c r="B42" s="9">
        <v>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10">
        <v>0</v>
      </c>
      <c r="J42" s="10">
        <v>0</v>
      </c>
      <c r="K42" s="10">
        <v>1</v>
      </c>
      <c r="L42" s="10">
        <v>0</v>
      </c>
    </row>
    <row r="43" spans="1:12" s="7" customFormat="1" ht="24.95" customHeight="1">
      <c r="A43" s="8" t="s">
        <v>6</v>
      </c>
      <c r="B43" s="9">
        <v>48</v>
      </c>
      <c r="C43" s="9">
        <v>0</v>
      </c>
      <c r="D43" s="9">
        <v>2</v>
      </c>
      <c r="E43" s="9">
        <v>7</v>
      </c>
      <c r="F43" s="9">
        <v>7</v>
      </c>
      <c r="G43" s="9">
        <v>13</v>
      </c>
      <c r="H43" s="9">
        <v>5</v>
      </c>
      <c r="I43" s="10">
        <v>2</v>
      </c>
      <c r="J43" s="10">
        <v>7</v>
      </c>
      <c r="K43" s="10">
        <v>4</v>
      </c>
      <c r="L43" s="10">
        <v>1</v>
      </c>
    </row>
    <row r="44" spans="1:12" s="7" customFormat="1" ht="24.95" customHeight="1">
      <c r="A44" s="8" t="s">
        <v>59</v>
      </c>
      <c r="B44" s="9">
        <v>4</v>
      </c>
      <c r="C44" s="9">
        <v>0</v>
      </c>
      <c r="D44" s="9">
        <v>0</v>
      </c>
      <c r="E44" s="9">
        <v>2</v>
      </c>
      <c r="F44" s="9">
        <v>0</v>
      </c>
      <c r="G44" s="9">
        <v>0</v>
      </c>
      <c r="H44" s="9">
        <v>0</v>
      </c>
      <c r="I44" s="10">
        <v>0</v>
      </c>
      <c r="J44" s="10">
        <v>0</v>
      </c>
      <c r="K44" s="10">
        <v>0</v>
      </c>
      <c r="L44" s="10">
        <v>2</v>
      </c>
    </row>
    <row r="45" spans="1:12" s="7" customFormat="1" ht="24.95" customHeight="1">
      <c r="A45" s="8" t="s">
        <v>81</v>
      </c>
      <c r="B45" s="9">
        <v>2</v>
      </c>
      <c r="C45" s="9">
        <v>0</v>
      </c>
      <c r="D45" s="9">
        <v>0</v>
      </c>
      <c r="E45" s="9">
        <v>0</v>
      </c>
      <c r="F45" s="9">
        <v>2</v>
      </c>
      <c r="G45" s="9">
        <v>0</v>
      </c>
      <c r="H45" s="9">
        <v>0</v>
      </c>
      <c r="I45" s="10">
        <v>0</v>
      </c>
      <c r="J45" s="10">
        <v>0</v>
      </c>
      <c r="K45" s="10">
        <v>0</v>
      </c>
      <c r="L45" s="10">
        <v>0</v>
      </c>
    </row>
    <row r="46" spans="1:12" s="7" customFormat="1" ht="24.95" customHeight="1">
      <c r="A46" s="8" t="s">
        <v>22</v>
      </c>
      <c r="B46" s="9">
        <v>11</v>
      </c>
      <c r="C46" s="9">
        <v>0</v>
      </c>
      <c r="D46" s="9">
        <v>0</v>
      </c>
      <c r="E46" s="9">
        <v>0</v>
      </c>
      <c r="F46" s="9">
        <v>2</v>
      </c>
      <c r="G46" s="9">
        <v>1</v>
      </c>
      <c r="H46" s="9">
        <v>4</v>
      </c>
      <c r="I46" s="10">
        <v>1</v>
      </c>
      <c r="J46" s="10">
        <v>0</v>
      </c>
      <c r="K46" s="10">
        <v>2</v>
      </c>
      <c r="L46" s="10">
        <v>1</v>
      </c>
    </row>
    <row r="47" spans="1:12" s="7" customFormat="1" ht="24.95" customHeight="1">
      <c r="A47" s="8" t="s">
        <v>60</v>
      </c>
      <c r="B47" s="9">
        <v>2</v>
      </c>
      <c r="C47" s="9">
        <v>0</v>
      </c>
      <c r="D47" s="9">
        <v>0</v>
      </c>
      <c r="E47" s="9">
        <v>0</v>
      </c>
      <c r="F47" s="9">
        <v>0</v>
      </c>
      <c r="G47" s="9">
        <v>1</v>
      </c>
      <c r="H47" s="9">
        <v>0</v>
      </c>
      <c r="I47" s="10">
        <v>0</v>
      </c>
      <c r="J47" s="10">
        <v>0</v>
      </c>
      <c r="K47" s="10">
        <v>0</v>
      </c>
      <c r="L47" s="10">
        <v>1</v>
      </c>
    </row>
    <row r="48" spans="1:12" s="7" customFormat="1" ht="24.95" customHeight="1">
      <c r="A48" s="8" t="s">
        <v>30</v>
      </c>
      <c r="B48" s="9">
        <v>14</v>
      </c>
      <c r="C48" s="9">
        <v>0</v>
      </c>
      <c r="D48" s="9">
        <v>0</v>
      </c>
      <c r="E48" s="9">
        <v>1</v>
      </c>
      <c r="F48" s="9">
        <v>0</v>
      </c>
      <c r="G48" s="9">
        <v>3</v>
      </c>
      <c r="H48" s="9">
        <v>5</v>
      </c>
      <c r="I48" s="10">
        <v>1</v>
      </c>
      <c r="J48" s="10">
        <v>3</v>
      </c>
      <c r="K48" s="10">
        <v>0</v>
      </c>
      <c r="L48" s="10">
        <v>1</v>
      </c>
    </row>
    <row r="49" spans="1:12" s="7" customFormat="1" ht="24.95" customHeight="1">
      <c r="A49" s="8" t="s">
        <v>61</v>
      </c>
      <c r="B49" s="9">
        <v>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10">
        <v>0</v>
      </c>
      <c r="J49" s="10">
        <v>0</v>
      </c>
      <c r="K49" s="10">
        <v>0</v>
      </c>
      <c r="L49" s="10">
        <v>1</v>
      </c>
    </row>
    <row r="50" spans="1:12" s="7" customFormat="1" ht="24.95" customHeight="1">
      <c r="A50" s="8" t="s">
        <v>4</v>
      </c>
      <c r="B50" s="9">
        <v>13</v>
      </c>
      <c r="C50" s="9">
        <v>0</v>
      </c>
      <c r="D50" s="9">
        <v>0</v>
      </c>
      <c r="E50" s="9">
        <v>1</v>
      </c>
      <c r="F50" s="9">
        <v>2</v>
      </c>
      <c r="G50" s="9">
        <v>6</v>
      </c>
      <c r="H50" s="9">
        <v>2</v>
      </c>
      <c r="I50" s="10">
        <v>0</v>
      </c>
      <c r="J50" s="10">
        <v>0</v>
      </c>
      <c r="K50" s="10">
        <v>1</v>
      </c>
      <c r="L50" s="10">
        <v>1</v>
      </c>
    </row>
    <row r="51" spans="1:12" s="7" customFormat="1" ht="24.95" customHeight="1">
      <c r="A51" s="8" t="s">
        <v>62</v>
      </c>
      <c r="B51" s="9">
        <v>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10">
        <v>0</v>
      </c>
      <c r="J51" s="10">
        <v>0</v>
      </c>
      <c r="K51" s="10">
        <v>0</v>
      </c>
      <c r="L51" s="10">
        <v>1</v>
      </c>
    </row>
    <row r="52" spans="1:12" s="7" customFormat="1" ht="24.95" customHeight="1">
      <c r="A52" s="8" t="s">
        <v>44</v>
      </c>
      <c r="B52" s="9">
        <v>59</v>
      </c>
      <c r="C52" s="9">
        <v>0</v>
      </c>
      <c r="D52" s="9">
        <v>0</v>
      </c>
      <c r="E52" s="9">
        <v>13</v>
      </c>
      <c r="F52" s="9">
        <v>21</v>
      </c>
      <c r="G52" s="9">
        <v>14</v>
      </c>
      <c r="H52" s="9">
        <v>4</v>
      </c>
      <c r="I52" s="10">
        <v>1</v>
      </c>
      <c r="J52" s="10">
        <v>0</v>
      </c>
      <c r="K52" s="10">
        <v>3</v>
      </c>
      <c r="L52" s="10">
        <v>3</v>
      </c>
    </row>
    <row r="53" spans="1:12" s="7" customFormat="1" ht="24.95" customHeight="1">
      <c r="A53" s="8" t="s">
        <v>63</v>
      </c>
      <c r="B53" s="9">
        <v>4</v>
      </c>
      <c r="C53" s="9">
        <v>0</v>
      </c>
      <c r="D53" s="9">
        <v>0</v>
      </c>
      <c r="E53" s="9">
        <v>0</v>
      </c>
      <c r="F53" s="9">
        <v>2</v>
      </c>
      <c r="G53" s="9">
        <v>0</v>
      </c>
      <c r="H53" s="9">
        <v>0</v>
      </c>
      <c r="I53" s="10">
        <v>0</v>
      </c>
      <c r="J53" s="10">
        <v>0</v>
      </c>
      <c r="K53" s="10">
        <v>1</v>
      </c>
      <c r="L53" s="10">
        <v>1</v>
      </c>
    </row>
    <row r="54" spans="1:12" s="7" customFormat="1" ht="24.95" customHeight="1">
      <c r="A54" s="8" t="s">
        <v>46</v>
      </c>
      <c r="B54" s="9">
        <v>35</v>
      </c>
      <c r="C54" s="9">
        <v>0</v>
      </c>
      <c r="D54" s="9">
        <v>0</v>
      </c>
      <c r="E54" s="9">
        <v>3</v>
      </c>
      <c r="F54" s="9">
        <v>14</v>
      </c>
      <c r="G54" s="9">
        <v>10</v>
      </c>
      <c r="H54" s="9">
        <v>6</v>
      </c>
      <c r="I54" s="10">
        <v>1</v>
      </c>
      <c r="J54" s="10">
        <v>0</v>
      </c>
      <c r="K54" s="10">
        <v>0</v>
      </c>
      <c r="L54" s="10">
        <v>1</v>
      </c>
    </row>
    <row r="55" spans="1:12" s="7" customFormat="1" ht="24.95" customHeight="1">
      <c r="A55" s="8" t="s">
        <v>64</v>
      </c>
      <c r="B55" s="9">
        <v>3</v>
      </c>
      <c r="C55" s="9">
        <v>0</v>
      </c>
      <c r="D55" s="9">
        <v>0</v>
      </c>
      <c r="E55" s="9">
        <v>0</v>
      </c>
      <c r="F55" s="9">
        <v>1</v>
      </c>
      <c r="G55" s="9">
        <v>0</v>
      </c>
      <c r="H55" s="9">
        <v>0</v>
      </c>
      <c r="I55" s="10">
        <v>0</v>
      </c>
      <c r="J55" s="10">
        <v>0</v>
      </c>
      <c r="K55" s="10">
        <v>1</v>
      </c>
      <c r="L55" s="10">
        <v>1</v>
      </c>
    </row>
    <row r="56" spans="1:12" s="7" customFormat="1" ht="24.95" customHeight="1">
      <c r="A56" s="8" t="s">
        <v>21</v>
      </c>
      <c r="B56" s="9">
        <v>35</v>
      </c>
      <c r="C56" s="9">
        <v>0</v>
      </c>
      <c r="D56" s="9">
        <v>0</v>
      </c>
      <c r="E56" s="9">
        <v>3</v>
      </c>
      <c r="F56" s="9">
        <v>3</v>
      </c>
      <c r="G56" s="9">
        <v>8</v>
      </c>
      <c r="H56" s="9">
        <v>9</v>
      </c>
      <c r="I56" s="10">
        <v>4</v>
      </c>
      <c r="J56" s="10">
        <v>4</v>
      </c>
      <c r="K56" s="10">
        <v>3</v>
      </c>
      <c r="L56" s="10">
        <v>1</v>
      </c>
    </row>
    <row r="57" spans="1:12" s="7" customFormat="1" ht="24.95" customHeight="1">
      <c r="A57" s="8" t="s">
        <v>65</v>
      </c>
      <c r="B57" s="9">
        <v>2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1</v>
      </c>
      <c r="I57" s="10">
        <v>1</v>
      </c>
      <c r="J57" s="10">
        <v>0</v>
      </c>
      <c r="K57" s="10">
        <v>0</v>
      </c>
      <c r="L57" s="10">
        <v>0</v>
      </c>
    </row>
    <row r="58" spans="1:12" s="7" customFormat="1" ht="24.95" customHeight="1">
      <c r="A58" s="8" t="s">
        <v>45</v>
      </c>
      <c r="B58" s="9">
        <v>8</v>
      </c>
      <c r="C58" s="9">
        <v>0</v>
      </c>
      <c r="D58" s="9">
        <v>0</v>
      </c>
      <c r="E58" s="9">
        <v>0</v>
      </c>
      <c r="F58" s="9">
        <v>0</v>
      </c>
      <c r="G58" s="9">
        <v>2</v>
      </c>
      <c r="H58" s="9">
        <v>1</v>
      </c>
      <c r="I58" s="10">
        <v>1</v>
      </c>
      <c r="J58" s="10">
        <v>2</v>
      </c>
      <c r="K58" s="10">
        <v>1</v>
      </c>
      <c r="L58" s="10">
        <v>1</v>
      </c>
    </row>
    <row r="59" spans="1:12" s="7" customFormat="1" ht="24.95" customHeight="1">
      <c r="A59" s="8" t="s">
        <v>11</v>
      </c>
      <c r="B59" s="9">
        <v>55</v>
      </c>
      <c r="C59" s="9">
        <v>0</v>
      </c>
      <c r="D59" s="9">
        <v>0</v>
      </c>
      <c r="E59" s="9">
        <v>5</v>
      </c>
      <c r="F59" s="9">
        <v>10</v>
      </c>
      <c r="G59" s="9">
        <v>12</v>
      </c>
      <c r="H59" s="9">
        <v>4</v>
      </c>
      <c r="I59" s="10">
        <v>8</v>
      </c>
      <c r="J59" s="10">
        <v>5</v>
      </c>
      <c r="K59" s="10">
        <v>3</v>
      </c>
      <c r="L59" s="10">
        <v>8</v>
      </c>
    </row>
    <row r="60" spans="1:12" s="7" customFormat="1" ht="24.95" customHeight="1">
      <c r="A60" s="8" t="s">
        <v>66</v>
      </c>
      <c r="B60" s="9">
        <v>4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10">
        <v>0</v>
      </c>
      <c r="J60" s="10">
        <v>2</v>
      </c>
      <c r="K60" s="10">
        <v>0</v>
      </c>
      <c r="L60" s="10">
        <v>2</v>
      </c>
    </row>
    <row r="61" spans="1:12" s="7" customFormat="1" ht="24.95" customHeight="1">
      <c r="A61" s="8" t="s">
        <v>37</v>
      </c>
      <c r="B61" s="9">
        <v>53</v>
      </c>
      <c r="C61" s="9">
        <v>0</v>
      </c>
      <c r="D61" s="9">
        <v>0</v>
      </c>
      <c r="E61" s="9">
        <v>2</v>
      </c>
      <c r="F61" s="9">
        <v>7</v>
      </c>
      <c r="G61" s="9">
        <v>2</v>
      </c>
      <c r="H61" s="9">
        <v>8</v>
      </c>
      <c r="I61" s="10">
        <v>8</v>
      </c>
      <c r="J61" s="10">
        <v>5</v>
      </c>
      <c r="K61" s="10">
        <v>4</v>
      </c>
      <c r="L61" s="10">
        <v>17</v>
      </c>
    </row>
    <row r="62" spans="1:12" s="7" customFormat="1" ht="24.95" customHeight="1">
      <c r="A62" s="8" t="s">
        <v>67</v>
      </c>
      <c r="B62" s="9">
        <v>4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10">
        <v>0</v>
      </c>
      <c r="J62" s="10">
        <v>2</v>
      </c>
      <c r="K62" s="10">
        <v>0</v>
      </c>
      <c r="L62" s="10">
        <v>2</v>
      </c>
    </row>
    <row r="63" spans="1:12" s="7" customFormat="1" ht="24.95" customHeight="1">
      <c r="A63" s="8" t="s">
        <v>84</v>
      </c>
      <c r="B63" s="9">
        <v>2</v>
      </c>
      <c r="C63" s="9">
        <v>0</v>
      </c>
      <c r="D63" s="9">
        <v>0</v>
      </c>
      <c r="E63" s="9">
        <v>1</v>
      </c>
      <c r="F63" s="9">
        <v>0</v>
      </c>
      <c r="G63" s="9">
        <v>0</v>
      </c>
      <c r="H63" s="9">
        <v>0</v>
      </c>
      <c r="I63" s="10">
        <v>0</v>
      </c>
      <c r="J63" s="10">
        <v>0</v>
      </c>
      <c r="K63" s="10">
        <v>0</v>
      </c>
      <c r="L63" s="10">
        <v>1</v>
      </c>
    </row>
    <row r="64" spans="1:12" s="7" customFormat="1" ht="24.95" customHeight="1">
      <c r="A64" s="8" t="s">
        <v>85</v>
      </c>
      <c r="B64" s="9">
        <v>1</v>
      </c>
      <c r="C64" s="9">
        <v>0</v>
      </c>
      <c r="D64" s="9">
        <v>0</v>
      </c>
      <c r="E64" s="9">
        <v>0</v>
      </c>
      <c r="F64" s="9">
        <v>1</v>
      </c>
      <c r="G64" s="9">
        <v>0</v>
      </c>
      <c r="H64" s="9">
        <v>0</v>
      </c>
      <c r="I64" s="10">
        <v>0</v>
      </c>
      <c r="J64" s="10">
        <v>0</v>
      </c>
      <c r="K64" s="10">
        <v>0</v>
      </c>
      <c r="L64" s="10">
        <v>0</v>
      </c>
    </row>
    <row r="65" spans="1:12" s="7" customFormat="1" ht="24.95" customHeight="1">
      <c r="A65" s="8" t="s">
        <v>86</v>
      </c>
      <c r="B65" s="9">
        <v>1</v>
      </c>
      <c r="C65" s="9">
        <v>0</v>
      </c>
      <c r="D65" s="9">
        <v>0</v>
      </c>
      <c r="E65" s="9">
        <v>0</v>
      </c>
      <c r="F65" s="9">
        <v>1</v>
      </c>
      <c r="G65" s="9">
        <v>0</v>
      </c>
      <c r="H65" s="9">
        <v>0</v>
      </c>
      <c r="I65" s="10">
        <v>0</v>
      </c>
      <c r="J65" s="10">
        <v>0</v>
      </c>
      <c r="K65" s="10">
        <v>0</v>
      </c>
      <c r="L65" s="10">
        <v>0</v>
      </c>
    </row>
    <row r="66" spans="1:12" s="7" customFormat="1" ht="24.95" customHeight="1">
      <c r="A66" s="8" t="s">
        <v>87</v>
      </c>
      <c r="B66" s="9">
        <v>2</v>
      </c>
      <c r="C66" s="9">
        <v>0</v>
      </c>
      <c r="D66" s="9">
        <v>0</v>
      </c>
      <c r="E66" s="9">
        <v>0</v>
      </c>
      <c r="F66" s="9">
        <v>2</v>
      </c>
      <c r="G66" s="9">
        <v>0</v>
      </c>
      <c r="H66" s="9">
        <v>0</v>
      </c>
      <c r="I66" s="10">
        <v>0</v>
      </c>
      <c r="J66" s="10">
        <v>0</v>
      </c>
      <c r="K66" s="10">
        <v>0</v>
      </c>
      <c r="L66" s="10">
        <v>0</v>
      </c>
    </row>
    <row r="67" spans="1:12" s="7" customFormat="1" ht="24.95" customHeight="1">
      <c r="A67" s="8" t="s">
        <v>42</v>
      </c>
      <c r="B67" s="9">
        <v>8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4</v>
      </c>
      <c r="I67" s="10">
        <v>1</v>
      </c>
      <c r="J67" s="10">
        <v>1</v>
      </c>
      <c r="K67" s="10">
        <v>1</v>
      </c>
      <c r="L67" s="10">
        <v>1</v>
      </c>
    </row>
    <row r="68" spans="1:12">
      <c r="B68" s="49"/>
    </row>
  </sheetData>
  <mergeCells count="3">
    <mergeCell ref="A1:A2"/>
    <mergeCell ref="B1:B2"/>
    <mergeCell ref="C1:L1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workbookViewId="0"/>
  </sheetViews>
  <sheetFormatPr defaultRowHeight="12.75"/>
  <cols>
    <col min="1" max="1" width="34.28515625" customWidth="1"/>
    <col min="2" max="2" width="19" customWidth="1"/>
    <col min="3" max="7" width="12.7109375" customWidth="1"/>
  </cols>
  <sheetData>
    <row r="1" spans="1:7" ht="30" customHeight="1">
      <c r="A1" s="22" t="s">
        <v>107</v>
      </c>
      <c r="B1" s="22" t="s">
        <v>108</v>
      </c>
      <c r="C1" s="22" t="s">
        <v>109</v>
      </c>
      <c r="D1" s="22" t="s">
        <v>110</v>
      </c>
      <c r="E1" s="23" t="s">
        <v>111</v>
      </c>
      <c r="F1" s="22" t="s">
        <v>112</v>
      </c>
      <c r="G1" s="22" t="s">
        <v>113</v>
      </c>
    </row>
    <row r="2" spans="1:7" ht="30" customHeight="1">
      <c r="A2" s="24" t="s">
        <v>114</v>
      </c>
      <c r="B2" s="24" t="s">
        <v>151</v>
      </c>
      <c r="C2" s="25">
        <v>3747</v>
      </c>
      <c r="D2" s="25">
        <v>1057</v>
      </c>
      <c r="E2" s="25">
        <v>71</v>
      </c>
      <c r="F2" s="25">
        <v>2523</v>
      </c>
      <c r="G2" s="25">
        <v>96</v>
      </c>
    </row>
    <row r="3" spans="1:7" ht="30" customHeight="1">
      <c r="A3" s="26" t="s">
        <v>115</v>
      </c>
      <c r="B3" s="26" t="s">
        <v>151</v>
      </c>
      <c r="C3" s="27">
        <v>3429</v>
      </c>
      <c r="D3" s="27">
        <v>981</v>
      </c>
      <c r="E3" s="27">
        <v>69</v>
      </c>
      <c r="F3" s="27">
        <v>2292</v>
      </c>
      <c r="G3" s="27">
        <v>87</v>
      </c>
    </row>
    <row r="4" spans="1:7" ht="30" customHeight="1">
      <c r="A4" s="11" t="s">
        <v>35</v>
      </c>
      <c r="B4" s="11" t="s">
        <v>116</v>
      </c>
      <c r="C4" s="12">
        <v>140</v>
      </c>
      <c r="D4" s="12">
        <v>50</v>
      </c>
      <c r="E4" s="12">
        <v>3</v>
      </c>
      <c r="F4" s="12">
        <v>83</v>
      </c>
      <c r="G4" s="12">
        <v>4</v>
      </c>
    </row>
    <row r="5" spans="1:7" ht="30" customHeight="1">
      <c r="A5" s="11" t="s">
        <v>50</v>
      </c>
      <c r="B5" s="11" t="s">
        <v>116</v>
      </c>
      <c r="C5" s="12">
        <v>12</v>
      </c>
      <c r="D5" s="12">
        <v>4</v>
      </c>
      <c r="E5" s="12">
        <v>2</v>
      </c>
      <c r="F5" s="12">
        <v>4</v>
      </c>
      <c r="G5" s="12">
        <v>2</v>
      </c>
    </row>
    <row r="6" spans="1:7" ht="30" customHeight="1">
      <c r="A6" s="11" t="s">
        <v>23</v>
      </c>
      <c r="B6" s="11" t="s">
        <v>117</v>
      </c>
      <c r="C6" s="12">
        <v>73</v>
      </c>
      <c r="D6" s="12">
        <v>14</v>
      </c>
      <c r="E6" s="12">
        <v>2</v>
      </c>
      <c r="F6" s="12">
        <v>53</v>
      </c>
      <c r="G6" s="12">
        <v>4</v>
      </c>
    </row>
    <row r="7" spans="1:7" ht="30" customHeight="1">
      <c r="A7" s="11" t="s">
        <v>23</v>
      </c>
      <c r="B7" s="11" t="s">
        <v>118</v>
      </c>
      <c r="C7" s="12">
        <v>9</v>
      </c>
      <c r="D7" s="12">
        <v>2</v>
      </c>
      <c r="E7" s="12">
        <v>0</v>
      </c>
      <c r="F7" s="12">
        <v>6</v>
      </c>
      <c r="G7" s="12">
        <v>1</v>
      </c>
    </row>
    <row r="8" spans="1:7" ht="30" customHeight="1">
      <c r="A8" s="11" t="s">
        <v>23</v>
      </c>
      <c r="B8" s="11" t="s">
        <v>119</v>
      </c>
      <c r="C8" s="12">
        <v>26</v>
      </c>
      <c r="D8" s="12">
        <v>6</v>
      </c>
      <c r="E8" s="12">
        <v>1</v>
      </c>
      <c r="F8" s="12">
        <v>18</v>
      </c>
      <c r="G8" s="12">
        <v>1</v>
      </c>
    </row>
    <row r="9" spans="1:7" ht="30" customHeight="1">
      <c r="A9" s="11" t="s">
        <v>23</v>
      </c>
      <c r="B9" s="11" t="s">
        <v>120</v>
      </c>
      <c r="C9" s="12">
        <v>13</v>
      </c>
      <c r="D9" s="12">
        <v>2</v>
      </c>
      <c r="E9" s="12">
        <v>0</v>
      </c>
      <c r="F9" s="12">
        <v>10</v>
      </c>
      <c r="G9" s="12">
        <v>1</v>
      </c>
    </row>
    <row r="10" spans="1:7" ht="30" customHeight="1">
      <c r="A10" s="11" t="s">
        <v>23</v>
      </c>
      <c r="B10" s="11" t="s">
        <v>121</v>
      </c>
      <c r="C10" s="12">
        <v>17</v>
      </c>
      <c r="D10" s="12">
        <v>5</v>
      </c>
      <c r="E10" s="12">
        <v>0</v>
      </c>
      <c r="F10" s="12">
        <v>12</v>
      </c>
      <c r="G10" s="12">
        <v>0</v>
      </c>
    </row>
    <row r="11" spans="1:7" ht="30" customHeight="1">
      <c r="A11" s="11" t="s">
        <v>23</v>
      </c>
      <c r="B11" s="11" t="s">
        <v>122</v>
      </c>
      <c r="C11" s="12">
        <v>20</v>
      </c>
      <c r="D11" s="12">
        <v>7</v>
      </c>
      <c r="E11" s="12">
        <v>0</v>
      </c>
      <c r="F11" s="12">
        <v>13</v>
      </c>
      <c r="G11" s="12">
        <v>0</v>
      </c>
    </row>
    <row r="12" spans="1:7" ht="30" customHeight="1">
      <c r="A12" s="11" t="s">
        <v>23</v>
      </c>
      <c r="B12" s="11" t="s">
        <v>123</v>
      </c>
      <c r="C12" s="12">
        <v>15</v>
      </c>
      <c r="D12" s="12">
        <v>3</v>
      </c>
      <c r="E12" s="12">
        <v>0</v>
      </c>
      <c r="F12" s="12">
        <v>12</v>
      </c>
      <c r="G12" s="12">
        <v>0</v>
      </c>
    </row>
    <row r="13" spans="1:7" ht="30" customHeight="1">
      <c r="A13" s="11" t="s">
        <v>23</v>
      </c>
      <c r="B13" s="11" t="s">
        <v>124</v>
      </c>
      <c r="C13" s="12">
        <v>15</v>
      </c>
      <c r="D13" s="12">
        <v>5</v>
      </c>
      <c r="E13" s="12">
        <v>0</v>
      </c>
      <c r="F13" s="12">
        <v>10</v>
      </c>
      <c r="G13" s="12">
        <v>0</v>
      </c>
    </row>
    <row r="14" spans="1:7" ht="30" customHeight="1">
      <c r="A14" s="11" t="s">
        <v>23</v>
      </c>
      <c r="B14" s="11" t="s">
        <v>125</v>
      </c>
      <c r="C14" s="12">
        <v>1</v>
      </c>
      <c r="D14" s="12">
        <v>0</v>
      </c>
      <c r="E14" s="12">
        <v>0</v>
      </c>
      <c r="F14" s="12">
        <v>1</v>
      </c>
      <c r="G14" s="12">
        <v>0</v>
      </c>
    </row>
    <row r="15" spans="1:7" ht="30" customHeight="1">
      <c r="A15" s="11" t="s">
        <v>51</v>
      </c>
      <c r="B15" s="11" t="s">
        <v>117</v>
      </c>
      <c r="C15" s="12">
        <v>12</v>
      </c>
      <c r="D15" s="12">
        <v>2</v>
      </c>
      <c r="E15" s="12">
        <v>2</v>
      </c>
      <c r="F15" s="12">
        <v>7</v>
      </c>
      <c r="G15" s="12">
        <v>1</v>
      </c>
    </row>
    <row r="16" spans="1:7" ht="30" customHeight="1">
      <c r="A16" s="11" t="s">
        <v>51</v>
      </c>
      <c r="B16" s="11" t="s">
        <v>118</v>
      </c>
      <c r="C16" s="12">
        <v>1</v>
      </c>
      <c r="D16" s="12">
        <v>0</v>
      </c>
      <c r="E16" s="12">
        <v>0</v>
      </c>
      <c r="F16" s="12">
        <v>1</v>
      </c>
      <c r="G16" s="12">
        <v>0</v>
      </c>
    </row>
    <row r="17" spans="1:7" ht="30" customHeight="1">
      <c r="A17" s="11" t="s">
        <v>51</v>
      </c>
      <c r="B17" s="11" t="s">
        <v>119</v>
      </c>
      <c r="C17" s="12">
        <v>2</v>
      </c>
      <c r="D17" s="12">
        <v>1</v>
      </c>
      <c r="E17" s="12">
        <v>0</v>
      </c>
      <c r="F17" s="12">
        <v>1</v>
      </c>
      <c r="G17" s="12">
        <v>0</v>
      </c>
    </row>
    <row r="18" spans="1:7" ht="30" customHeight="1">
      <c r="A18" s="11" t="s">
        <v>51</v>
      </c>
      <c r="B18" s="11" t="s">
        <v>120</v>
      </c>
      <c r="C18" s="12">
        <v>1</v>
      </c>
      <c r="D18" s="12">
        <v>0</v>
      </c>
      <c r="E18" s="12">
        <v>0</v>
      </c>
      <c r="F18" s="12">
        <v>1</v>
      </c>
      <c r="G18" s="12">
        <v>0</v>
      </c>
    </row>
    <row r="19" spans="1:7" ht="30" customHeight="1">
      <c r="A19" s="11" t="s">
        <v>51</v>
      </c>
      <c r="B19" s="11" t="s">
        <v>122</v>
      </c>
      <c r="C19" s="12">
        <v>2</v>
      </c>
      <c r="D19" s="12">
        <v>0</v>
      </c>
      <c r="E19" s="12">
        <v>0</v>
      </c>
      <c r="F19" s="12">
        <v>2</v>
      </c>
      <c r="G19" s="12">
        <v>0</v>
      </c>
    </row>
    <row r="20" spans="1:7" ht="30" customHeight="1">
      <c r="A20" s="11" t="s">
        <v>51</v>
      </c>
      <c r="B20" s="11" t="s">
        <v>123</v>
      </c>
      <c r="C20" s="12">
        <v>1</v>
      </c>
      <c r="D20" s="12">
        <v>1</v>
      </c>
      <c r="E20" s="12">
        <v>0</v>
      </c>
      <c r="F20" s="12">
        <v>0</v>
      </c>
      <c r="G20" s="12">
        <v>0</v>
      </c>
    </row>
    <row r="21" spans="1:7" ht="30" customHeight="1">
      <c r="A21" s="11" t="s">
        <v>51</v>
      </c>
      <c r="B21" s="11" t="s">
        <v>125</v>
      </c>
      <c r="C21" s="12">
        <v>1</v>
      </c>
      <c r="D21" s="12">
        <v>0</v>
      </c>
      <c r="E21" s="12">
        <v>0</v>
      </c>
      <c r="F21" s="12">
        <v>1</v>
      </c>
      <c r="G21" s="12">
        <v>0</v>
      </c>
    </row>
    <row r="22" spans="1:7" ht="30" customHeight="1">
      <c r="A22" s="11" t="s">
        <v>5</v>
      </c>
      <c r="B22" s="11" t="s">
        <v>118</v>
      </c>
      <c r="C22" s="12">
        <v>12</v>
      </c>
      <c r="D22" s="12">
        <v>4</v>
      </c>
      <c r="E22" s="12">
        <v>0</v>
      </c>
      <c r="F22" s="12">
        <v>8</v>
      </c>
      <c r="G22" s="12">
        <v>0</v>
      </c>
    </row>
    <row r="23" spans="1:7" ht="30" customHeight="1">
      <c r="A23" s="11" t="s">
        <v>5</v>
      </c>
      <c r="B23" s="11" t="s">
        <v>119</v>
      </c>
      <c r="C23" s="12">
        <v>15</v>
      </c>
      <c r="D23" s="12">
        <v>3</v>
      </c>
      <c r="E23" s="12">
        <v>0</v>
      </c>
      <c r="F23" s="12">
        <v>11</v>
      </c>
      <c r="G23" s="12">
        <v>1</v>
      </c>
    </row>
    <row r="24" spans="1:7" ht="30" customHeight="1">
      <c r="A24" s="11" t="s">
        <v>5</v>
      </c>
      <c r="B24" s="11" t="s">
        <v>120</v>
      </c>
      <c r="C24" s="12">
        <v>9</v>
      </c>
      <c r="D24" s="12">
        <v>0</v>
      </c>
      <c r="E24" s="12">
        <v>0</v>
      </c>
      <c r="F24" s="12">
        <v>9</v>
      </c>
      <c r="G24" s="12">
        <v>0</v>
      </c>
    </row>
    <row r="25" spans="1:7" ht="30" customHeight="1">
      <c r="A25" s="11" t="s">
        <v>5</v>
      </c>
      <c r="B25" s="11" t="s">
        <v>121</v>
      </c>
      <c r="C25" s="12">
        <v>8</v>
      </c>
      <c r="D25" s="12">
        <v>0</v>
      </c>
      <c r="E25" s="12">
        <v>0</v>
      </c>
      <c r="F25" s="12">
        <v>7</v>
      </c>
      <c r="G25" s="12">
        <v>1</v>
      </c>
    </row>
    <row r="26" spans="1:7" ht="30" customHeight="1">
      <c r="A26" s="11" t="s">
        <v>5</v>
      </c>
      <c r="B26" s="11" t="s">
        <v>122</v>
      </c>
      <c r="C26" s="12">
        <v>14</v>
      </c>
      <c r="D26" s="12">
        <v>4</v>
      </c>
      <c r="E26" s="12">
        <v>0</v>
      </c>
      <c r="F26" s="12">
        <v>10</v>
      </c>
      <c r="G26" s="12">
        <v>0</v>
      </c>
    </row>
    <row r="27" spans="1:7" ht="30" customHeight="1">
      <c r="A27" s="11" t="s">
        <v>5</v>
      </c>
      <c r="B27" s="11" t="s">
        <v>125</v>
      </c>
      <c r="C27" s="12">
        <v>1</v>
      </c>
      <c r="D27" s="12">
        <v>0</v>
      </c>
      <c r="E27" s="12">
        <v>0</v>
      </c>
      <c r="F27" s="12">
        <v>1</v>
      </c>
      <c r="G27" s="12">
        <v>0</v>
      </c>
    </row>
    <row r="28" spans="1:7" ht="30" customHeight="1">
      <c r="A28" s="11" t="s">
        <v>5</v>
      </c>
      <c r="B28" s="11" t="s">
        <v>126</v>
      </c>
      <c r="C28" s="12">
        <v>12</v>
      </c>
      <c r="D28" s="12">
        <v>6</v>
      </c>
      <c r="E28" s="12">
        <v>0</v>
      </c>
      <c r="F28" s="12">
        <v>6</v>
      </c>
      <c r="G28" s="12">
        <v>0</v>
      </c>
    </row>
    <row r="29" spans="1:7" ht="30" customHeight="1">
      <c r="A29" s="11" t="s">
        <v>5</v>
      </c>
      <c r="B29" s="11" t="s">
        <v>127</v>
      </c>
      <c r="C29" s="12">
        <v>17</v>
      </c>
      <c r="D29" s="12">
        <v>7</v>
      </c>
      <c r="E29" s="12">
        <v>0</v>
      </c>
      <c r="F29" s="12">
        <v>10</v>
      </c>
      <c r="G29" s="12">
        <v>0</v>
      </c>
    </row>
    <row r="30" spans="1:7" ht="30" customHeight="1">
      <c r="A30" s="11" t="s">
        <v>5</v>
      </c>
      <c r="B30" s="11" t="s">
        <v>128</v>
      </c>
      <c r="C30" s="12">
        <v>7</v>
      </c>
      <c r="D30" s="12">
        <v>1</v>
      </c>
      <c r="E30" s="12">
        <v>1</v>
      </c>
      <c r="F30" s="12">
        <v>4</v>
      </c>
      <c r="G30" s="12">
        <v>1</v>
      </c>
    </row>
    <row r="31" spans="1:7" ht="30" customHeight="1">
      <c r="A31" s="11" t="s">
        <v>5</v>
      </c>
      <c r="B31" s="11" t="s">
        <v>129</v>
      </c>
      <c r="C31" s="12">
        <v>6</v>
      </c>
      <c r="D31" s="12">
        <v>1</v>
      </c>
      <c r="E31" s="12">
        <v>0</v>
      </c>
      <c r="F31" s="12">
        <v>5</v>
      </c>
      <c r="G31" s="12">
        <v>0</v>
      </c>
    </row>
    <row r="32" spans="1:7" ht="30" customHeight="1">
      <c r="A32" s="11" t="s">
        <v>52</v>
      </c>
      <c r="B32" s="11" t="s">
        <v>118</v>
      </c>
      <c r="C32" s="12">
        <v>1</v>
      </c>
      <c r="D32" s="12">
        <v>0</v>
      </c>
      <c r="E32" s="12">
        <v>0</v>
      </c>
      <c r="F32" s="12">
        <v>1</v>
      </c>
      <c r="G32" s="12">
        <v>0</v>
      </c>
    </row>
    <row r="33" spans="1:7" ht="30" customHeight="1">
      <c r="A33" s="11" t="s">
        <v>52</v>
      </c>
      <c r="B33" s="11" t="s">
        <v>119</v>
      </c>
      <c r="C33" s="12">
        <v>2</v>
      </c>
      <c r="D33" s="12">
        <v>1</v>
      </c>
      <c r="E33" s="12">
        <v>0</v>
      </c>
      <c r="F33" s="12">
        <v>1</v>
      </c>
      <c r="G33" s="12">
        <v>0</v>
      </c>
    </row>
    <row r="34" spans="1:7" ht="30" customHeight="1">
      <c r="A34" s="11" t="s">
        <v>52</v>
      </c>
      <c r="B34" s="11" t="s">
        <v>122</v>
      </c>
      <c r="C34" s="12">
        <v>2</v>
      </c>
      <c r="D34" s="12">
        <v>1</v>
      </c>
      <c r="E34" s="12">
        <v>0</v>
      </c>
      <c r="F34" s="12">
        <v>1</v>
      </c>
      <c r="G34" s="12">
        <v>0</v>
      </c>
    </row>
    <row r="35" spans="1:7" ht="30" customHeight="1">
      <c r="A35" s="11" t="s">
        <v>52</v>
      </c>
      <c r="B35" s="11" t="s">
        <v>126</v>
      </c>
      <c r="C35" s="12">
        <v>1</v>
      </c>
      <c r="D35" s="12">
        <v>1</v>
      </c>
      <c r="E35" s="12">
        <v>0</v>
      </c>
      <c r="F35" s="12">
        <v>0</v>
      </c>
      <c r="G35" s="12">
        <v>0</v>
      </c>
    </row>
    <row r="36" spans="1:7" ht="30" customHeight="1">
      <c r="A36" s="11" t="s">
        <v>52</v>
      </c>
      <c r="B36" s="11" t="s">
        <v>127</v>
      </c>
      <c r="C36" s="12">
        <v>2</v>
      </c>
      <c r="D36" s="12">
        <v>2</v>
      </c>
      <c r="E36" s="12">
        <v>0</v>
      </c>
      <c r="F36" s="12">
        <v>0</v>
      </c>
      <c r="G36" s="12">
        <v>0</v>
      </c>
    </row>
    <row r="37" spans="1:7" ht="30" customHeight="1">
      <c r="A37" s="11" t="s">
        <v>52</v>
      </c>
      <c r="B37" s="11" t="s">
        <v>128</v>
      </c>
      <c r="C37" s="12">
        <v>1</v>
      </c>
      <c r="D37" s="12">
        <v>0</v>
      </c>
      <c r="E37" s="12">
        <v>0</v>
      </c>
      <c r="F37" s="12">
        <v>1</v>
      </c>
      <c r="G37" s="12">
        <v>0</v>
      </c>
    </row>
    <row r="38" spans="1:7" ht="30" customHeight="1">
      <c r="A38" s="11" t="s">
        <v>15</v>
      </c>
      <c r="B38" s="11" t="s">
        <v>116</v>
      </c>
      <c r="C38" s="12">
        <v>2</v>
      </c>
      <c r="D38" s="12">
        <v>1</v>
      </c>
      <c r="E38" s="12">
        <v>0</v>
      </c>
      <c r="F38" s="12">
        <v>1</v>
      </c>
      <c r="G38" s="12">
        <v>0</v>
      </c>
    </row>
    <row r="39" spans="1:7" ht="30" customHeight="1">
      <c r="A39" s="11" t="s">
        <v>41</v>
      </c>
      <c r="B39" s="11" t="s">
        <v>116</v>
      </c>
      <c r="C39" s="12">
        <v>1470</v>
      </c>
      <c r="D39" s="12">
        <v>380</v>
      </c>
      <c r="E39" s="12">
        <v>23</v>
      </c>
      <c r="F39" s="12">
        <v>1040</v>
      </c>
      <c r="G39" s="12">
        <v>27</v>
      </c>
    </row>
    <row r="40" spans="1:7" ht="30" customHeight="1">
      <c r="A40" s="11" t="s">
        <v>53</v>
      </c>
      <c r="B40" s="11" t="s">
        <v>116</v>
      </c>
      <c r="C40" s="12">
        <v>93</v>
      </c>
      <c r="D40" s="12">
        <v>48</v>
      </c>
      <c r="E40" s="12">
        <v>7</v>
      </c>
      <c r="F40" s="12">
        <v>31</v>
      </c>
      <c r="G40" s="12">
        <v>7</v>
      </c>
    </row>
    <row r="41" spans="1:7" ht="30" customHeight="1">
      <c r="A41" s="11" t="s">
        <v>29</v>
      </c>
      <c r="B41" s="11" t="s">
        <v>116</v>
      </c>
      <c r="C41" s="12">
        <v>190</v>
      </c>
      <c r="D41" s="12">
        <v>47</v>
      </c>
      <c r="E41" s="12">
        <v>3</v>
      </c>
      <c r="F41" s="12">
        <v>137</v>
      </c>
      <c r="G41" s="12">
        <v>3</v>
      </c>
    </row>
    <row r="42" spans="1:7" ht="30" customHeight="1">
      <c r="A42" s="11" t="s">
        <v>54</v>
      </c>
      <c r="B42" s="11" t="s">
        <v>116</v>
      </c>
      <c r="C42" s="12">
        <v>19</v>
      </c>
      <c r="D42" s="12">
        <v>9</v>
      </c>
      <c r="E42" s="12">
        <v>3</v>
      </c>
      <c r="F42" s="12">
        <v>4</v>
      </c>
      <c r="G42" s="12">
        <v>3</v>
      </c>
    </row>
    <row r="43" spans="1:7" ht="30" customHeight="1">
      <c r="A43" s="11" t="s">
        <v>13</v>
      </c>
      <c r="B43" s="11" t="s">
        <v>116</v>
      </c>
      <c r="C43" s="12">
        <v>12</v>
      </c>
      <c r="D43" s="12">
        <v>4</v>
      </c>
      <c r="E43" s="12">
        <v>0</v>
      </c>
      <c r="F43" s="12">
        <v>8</v>
      </c>
      <c r="G43" s="12">
        <v>0</v>
      </c>
    </row>
    <row r="44" spans="1:7" ht="30" customHeight="1">
      <c r="A44" s="11" t="s">
        <v>55</v>
      </c>
      <c r="B44" s="11" t="s">
        <v>116</v>
      </c>
      <c r="C44" s="12">
        <v>2</v>
      </c>
      <c r="D44" s="12">
        <v>2</v>
      </c>
      <c r="E44" s="12">
        <v>0</v>
      </c>
      <c r="F44" s="12">
        <v>0</v>
      </c>
      <c r="G44" s="12">
        <v>0</v>
      </c>
    </row>
    <row r="45" spans="1:7" ht="30" customHeight="1">
      <c r="A45" s="11" t="s">
        <v>69</v>
      </c>
      <c r="B45" s="11" t="s">
        <v>116</v>
      </c>
      <c r="C45" s="12">
        <v>10</v>
      </c>
      <c r="D45" s="12">
        <v>5</v>
      </c>
      <c r="E45" s="12">
        <v>0</v>
      </c>
      <c r="F45" s="12">
        <v>4</v>
      </c>
      <c r="G45" s="12">
        <v>1</v>
      </c>
    </row>
    <row r="46" spans="1:7" ht="30" customHeight="1">
      <c r="A46" s="11" t="s">
        <v>70</v>
      </c>
      <c r="B46" s="11" t="s">
        <v>116</v>
      </c>
      <c r="C46" s="12">
        <v>5</v>
      </c>
      <c r="D46" s="12">
        <v>1</v>
      </c>
      <c r="E46" s="12">
        <v>0</v>
      </c>
      <c r="F46" s="12">
        <v>4</v>
      </c>
      <c r="G46" s="12">
        <v>0</v>
      </c>
    </row>
    <row r="47" spans="1:7" ht="30" customHeight="1">
      <c r="A47" s="11" t="s">
        <v>106</v>
      </c>
      <c r="B47" s="11" t="s">
        <v>116</v>
      </c>
      <c r="C47" s="12">
        <v>1</v>
      </c>
      <c r="D47" s="12">
        <v>1</v>
      </c>
      <c r="E47" s="12">
        <v>0</v>
      </c>
      <c r="F47" s="12">
        <v>0</v>
      </c>
      <c r="G47" s="12">
        <v>0</v>
      </c>
    </row>
    <row r="48" spans="1:7" ht="30" customHeight="1">
      <c r="A48" s="11" t="s">
        <v>72</v>
      </c>
      <c r="B48" s="11" t="s">
        <v>116</v>
      </c>
      <c r="C48" s="12">
        <v>40</v>
      </c>
      <c r="D48" s="12">
        <v>26</v>
      </c>
      <c r="E48" s="12">
        <v>0</v>
      </c>
      <c r="F48" s="12">
        <v>14</v>
      </c>
      <c r="G48" s="12">
        <v>0</v>
      </c>
    </row>
    <row r="49" spans="1:7" ht="30" customHeight="1">
      <c r="A49" s="11" t="s">
        <v>73</v>
      </c>
      <c r="B49" s="11" t="s">
        <v>116</v>
      </c>
      <c r="C49" s="12">
        <v>6</v>
      </c>
      <c r="D49" s="12">
        <v>2</v>
      </c>
      <c r="E49" s="12">
        <v>0</v>
      </c>
      <c r="F49" s="12">
        <v>4</v>
      </c>
      <c r="G49" s="12">
        <v>0</v>
      </c>
    </row>
    <row r="50" spans="1:7" ht="30" customHeight="1">
      <c r="A50" s="11" t="s">
        <v>19</v>
      </c>
      <c r="B50" s="11" t="s">
        <v>116</v>
      </c>
      <c r="C50" s="12">
        <v>77</v>
      </c>
      <c r="D50" s="12">
        <v>20</v>
      </c>
      <c r="E50" s="12">
        <v>0</v>
      </c>
      <c r="F50" s="12">
        <v>54</v>
      </c>
      <c r="G50" s="12">
        <v>3</v>
      </c>
    </row>
    <row r="51" spans="1:7" ht="30" customHeight="1">
      <c r="A51" s="11" t="s">
        <v>56</v>
      </c>
      <c r="B51" s="11" t="s">
        <v>116</v>
      </c>
      <c r="C51" s="12">
        <v>5</v>
      </c>
      <c r="D51" s="12">
        <v>2</v>
      </c>
      <c r="E51" s="12">
        <v>1</v>
      </c>
      <c r="F51" s="12">
        <v>2</v>
      </c>
      <c r="G51" s="12">
        <v>0</v>
      </c>
    </row>
    <row r="52" spans="1:7" ht="30" customHeight="1">
      <c r="A52" s="11" t="s">
        <v>74</v>
      </c>
      <c r="B52" s="11" t="s">
        <v>116</v>
      </c>
      <c r="C52" s="12">
        <v>7</v>
      </c>
      <c r="D52" s="12">
        <v>5</v>
      </c>
      <c r="E52" s="12">
        <v>0</v>
      </c>
      <c r="F52" s="12">
        <v>2</v>
      </c>
      <c r="G52" s="12">
        <v>0</v>
      </c>
    </row>
    <row r="53" spans="1:7" ht="30" customHeight="1">
      <c r="A53" s="11" t="s">
        <v>3</v>
      </c>
      <c r="B53" s="11" t="s">
        <v>117</v>
      </c>
      <c r="C53" s="12">
        <v>77</v>
      </c>
      <c r="D53" s="12">
        <v>15</v>
      </c>
      <c r="E53" s="12">
        <v>0</v>
      </c>
      <c r="F53" s="12">
        <v>60</v>
      </c>
      <c r="G53" s="12">
        <v>2</v>
      </c>
    </row>
    <row r="54" spans="1:7" ht="30" customHeight="1">
      <c r="A54" s="11" t="s">
        <v>3</v>
      </c>
      <c r="B54" s="11" t="s">
        <v>118</v>
      </c>
      <c r="C54" s="12">
        <v>5</v>
      </c>
      <c r="D54" s="12">
        <v>1</v>
      </c>
      <c r="E54" s="12">
        <v>0</v>
      </c>
      <c r="F54" s="12">
        <v>3</v>
      </c>
      <c r="G54" s="12">
        <v>1</v>
      </c>
    </row>
    <row r="55" spans="1:7" ht="30" customHeight="1">
      <c r="A55" s="11" t="s">
        <v>3</v>
      </c>
      <c r="B55" s="11" t="s">
        <v>119</v>
      </c>
      <c r="C55" s="12">
        <v>15</v>
      </c>
      <c r="D55" s="12">
        <v>2</v>
      </c>
      <c r="E55" s="12">
        <v>0</v>
      </c>
      <c r="F55" s="12">
        <v>13</v>
      </c>
      <c r="G55" s="12">
        <v>0</v>
      </c>
    </row>
    <row r="56" spans="1:7" ht="30" customHeight="1">
      <c r="A56" s="11" t="s">
        <v>3</v>
      </c>
      <c r="B56" s="11" t="s">
        <v>120</v>
      </c>
      <c r="C56" s="12">
        <v>8</v>
      </c>
      <c r="D56" s="12">
        <v>1</v>
      </c>
      <c r="E56" s="12">
        <v>0</v>
      </c>
      <c r="F56" s="12">
        <v>7</v>
      </c>
      <c r="G56" s="12">
        <v>0</v>
      </c>
    </row>
    <row r="57" spans="1:7" ht="30" customHeight="1">
      <c r="A57" s="11" t="s">
        <v>3</v>
      </c>
      <c r="B57" s="11" t="s">
        <v>121</v>
      </c>
      <c r="C57" s="12">
        <v>5</v>
      </c>
      <c r="D57" s="12">
        <v>1</v>
      </c>
      <c r="E57" s="12">
        <v>0</v>
      </c>
      <c r="F57" s="12">
        <v>4</v>
      </c>
      <c r="G57" s="12">
        <v>0</v>
      </c>
    </row>
    <row r="58" spans="1:7" ht="30" customHeight="1">
      <c r="A58" s="11" t="s">
        <v>3</v>
      </c>
      <c r="B58" s="11" t="s">
        <v>122</v>
      </c>
      <c r="C58" s="12">
        <v>16</v>
      </c>
      <c r="D58" s="12">
        <v>2</v>
      </c>
      <c r="E58" s="12">
        <v>1</v>
      </c>
      <c r="F58" s="12">
        <v>12</v>
      </c>
      <c r="G58" s="12">
        <v>1</v>
      </c>
    </row>
    <row r="59" spans="1:7" ht="30" customHeight="1">
      <c r="A59" s="11" t="s">
        <v>3</v>
      </c>
      <c r="B59" s="11" t="s">
        <v>123</v>
      </c>
      <c r="C59" s="12">
        <v>15</v>
      </c>
      <c r="D59" s="12">
        <v>2</v>
      </c>
      <c r="E59" s="12">
        <v>0</v>
      </c>
      <c r="F59" s="12">
        <v>12</v>
      </c>
      <c r="G59" s="12">
        <v>1</v>
      </c>
    </row>
    <row r="60" spans="1:7" ht="30" customHeight="1">
      <c r="A60" s="11" t="s">
        <v>3</v>
      </c>
      <c r="B60" s="11" t="s">
        <v>124</v>
      </c>
      <c r="C60" s="12">
        <v>10</v>
      </c>
      <c r="D60" s="12">
        <v>0</v>
      </c>
      <c r="E60" s="12">
        <v>0</v>
      </c>
      <c r="F60" s="12">
        <v>10</v>
      </c>
      <c r="G60" s="12">
        <v>0</v>
      </c>
    </row>
    <row r="61" spans="1:7" ht="30" customHeight="1">
      <c r="A61" s="11" t="s">
        <v>57</v>
      </c>
      <c r="B61" s="11" t="s">
        <v>117</v>
      </c>
      <c r="C61" s="12">
        <v>7</v>
      </c>
      <c r="D61" s="12">
        <v>2</v>
      </c>
      <c r="E61" s="12">
        <v>2</v>
      </c>
      <c r="F61" s="12">
        <v>2</v>
      </c>
      <c r="G61" s="12">
        <v>1</v>
      </c>
    </row>
    <row r="62" spans="1:7" ht="30" customHeight="1">
      <c r="A62" s="11" t="s">
        <v>57</v>
      </c>
      <c r="B62" s="11" t="s">
        <v>118</v>
      </c>
      <c r="C62" s="12">
        <v>1</v>
      </c>
      <c r="D62" s="12">
        <v>0</v>
      </c>
      <c r="E62" s="12">
        <v>0</v>
      </c>
      <c r="F62" s="12">
        <v>1</v>
      </c>
      <c r="G62" s="12">
        <v>0</v>
      </c>
    </row>
    <row r="63" spans="1:7" ht="30" customHeight="1">
      <c r="A63" s="11" t="s">
        <v>57</v>
      </c>
      <c r="B63" s="11" t="s">
        <v>119</v>
      </c>
      <c r="C63" s="12">
        <v>2</v>
      </c>
      <c r="D63" s="12">
        <v>1</v>
      </c>
      <c r="E63" s="12">
        <v>0</v>
      </c>
      <c r="F63" s="12">
        <v>1</v>
      </c>
      <c r="G63" s="12">
        <v>0</v>
      </c>
    </row>
    <row r="64" spans="1:7" ht="30" customHeight="1">
      <c r="A64" s="11" t="s">
        <v>57</v>
      </c>
      <c r="B64" s="11" t="s">
        <v>120</v>
      </c>
      <c r="C64" s="12">
        <v>1</v>
      </c>
      <c r="D64" s="12">
        <v>0</v>
      </c>
      <c r="E64" s="12">
        <v>0</v>
      </c>
      <c r="F64" s="12">
        <v>1</v>
      </c>
      <c r="G64" s="12">
        <v>0</v>
      </c>
    </row>
    <row r="65" spans="1:7" ht="30" customHeight="1">
      <c r="A65" s="11" t="s">
        <v>57</v>
      </c>
      <c r="B65" s="11" t="s">
        <v>121</v>
      </c>
      <c r="C65" s="12">
        <v>1</v>
      </c>
      <c r="D65" s="12">
        <v>0</v>
      </c>
      <c r="E65" s="12">
        <v>0</v>
      </c>
      <c r="F65" s="12">
        <v>1</v>
      </c>
      <c r="G65" s="12">
        <v>0</v>
      </c>
    </row>
    <row r="66" spans="1:7" ht="30" customHeight="1">
      <c r="A66" s="11" t="s">
        <v>57</v>
      </c>
      <c r="B66" s="11" t="s">
        <v>122</v>
      </c>
      <c r="C66" s="12">
        <v>1</v>
      </c>
      <c r="D66" s="12">
        <v>0</v>
      </c>
      <c r="E66" s="12">
        <v>0</v>
      </c>
      <c r="F66" s="12">
        <v>1</v>
      </c>
      <c r="G66" s="12">
        <v>0</v>
      </c>
    </row>
    <row r="67" spans="1:7" ht="30" customHeight="1">
      <c r="A67" s="11" t="s">
        <v>57</v>
      </c>
      <c r="B67" s="11" t="s">
        <v>123</v>
      </c>
      <c r="C67" s="12">
        <v>1</v>
      </c>
      <c r="D67" s="12">
        <v>1</v>
      </c>
      <c r="E67" s="12">
        <v>0</v>
      </c>
      <c r="F67" s="12">
        <v>0</v>
      </c>
      <c r="G67" s="12">
        <v>0</v>
      </c>
    </row>
    <row r="68" spans="1:7" ht="30" customHeight="1">
      <c r="A68" s="11" t="s">
        <v>57</v>
      </c>
      <c r="B68" s="11" t="s">
        <v>124</v>
      </c>
      <c r="C68" s="12">
        <v>1</v>
      </c>
      <c r="D68" s="12">
        <v>0</v>
      </c>
      <c r="E68" s="12">
        <v>0</v>
      </c>
      <c r="F68" s="12">
        <v>1</v>
      </c>
      <c r="G68" s="12">
        <v>0</v>
      </c>
    </row>
    <row r="69" spans="1:7" ht="30" customHeight="1">
      <c r="A69" s="11" t="s">
        <v>33</v>
      </c>
      <c r="B69" s="11" t="s">
        <v>116</v>
      </c>
      <c r="C69" s="12">
        <v>82</v>
      </c>
      <c r="D69" s="12">
        <v>16</v>
      </c>
      <c r="E69" s="12">
        <v>3</v>
      </c>
      <c r="F69" s="12">
        <v>62</v>
      </c>
      <c r="G69" s="12">
        <v>1</v>
      </c>
    </row>
    <row r="70" spans="1:7" ht="30" customHeight="1">
      <c r="A70" s="11" t="s">
        <v>58</v>
      </c>
      <c r="B70" s="11" t="s">
        <v>116</v>
      </c>
      <c r="C70" s="12">
        <v>5</v>
      </c>
      <c r="D70" s="12">
        <v>2</v>
      </c>
      <c r="E70" s="12">
        <v>0</v>
      </c>
      <c r="F70" s="12">
        <v>2</v>
      </c>
      <c r="G70" s="12">
        <v>1</v>
      </c>
    </row>
    <row r="71" spans="1:7" ht="30" customHeight="1">
      <c r="A71" s="11" t="s">
        <v>75</v>
      </c>
      <c r="B71" s="11" t="s">
        <v>116</v>
      </c>
      <c r="C71" s="12">
        <v>3</v>
      </c>
      <c r="D71" s="12">
        <v>3</v>
      </c>
      <c r="E71" s="12">
        <v>0</v>
      </c>
      <c r="F71" s="12">
        <v>0</v>
      </c>
      <c r="G71" s="12">
        <v>0</v>
      </c>
    </row>
    <row r="72" spans="1:7" ht="30" customHeight="1">
      <c r="A72" s="11" t="s">
        <v>0</v>
      </c>
      <c r="B72" s="11" t="s">
        <v>116</v>
      </c>
      <c r="C72" s="12">
        <v>350</v>
      </c>
      <c r="D72" s="12">
        <v>113</v>
      </c>
      <c r="E72" s="12">
        <v>6</v>
      </c>
      <c r="F72" s="12">
        <v>222</v>
      </c>
      <c r="G72" s="12">
        <v>9</v>
      </c>
    </row>
    <row r="73" spans="1:7" ht="30" customHeight="1">
      <c r="A73" s="11" t="s">
        <v>8</v>
      </c>
      <c r="B73" s="11" t="s">
        <v>116</v>
      </c>
      <c r="C73" s="12">
        <v>15</v>
      </c>
      <c r="D73" s="12">
        <v>8</v>
      </c>
      <c r="E73" s="12">
        <v>0</v>
      </c>
      <c r="F73" s="12">
        <v>7</v>
      </c>
      <c r="G73" s="12">
        <v>0</v>
      </c>
    </row>
    <row r="74" spans="1:7" ht="30" customHeight="1">
      <c r="A74" s="11" t="s">
        <v>31</v>
      </c>
      <c r="B74" s="11" t="s">
        <v>116</v>
      </c>
      <c r="C74" s="12">
        <v>190</v>
      </c>
      <c r="D74" s="12">
        <v>68</v>
      </c>
      <c r="E74" s="12">
        <v>2</v>
      </c>
      <c r="F74" s="12">
        <v>116</v>
      </c>
      <c r="G74" s="12">
        <v>4</v>
      </c>
    </row>
    <row r="75" spans="1:7" ht="30" customHeight="1">
      <c r="A75" s="11" t="s">
        <v>12</v>
      </c>
      <c r="B75" s="11" t="s">
        <v>116</v>
      </c>
      <c r="C75" s="12">
        <v>2</v>
      </c>
      <c r="D75" s="12">
        <v>2</v>
      </c>
      <c r="E75" s="12">
        <v>0</v>
      </c>
      <c r="F75" s="12">
        <v>0</v>
      </c>
      <c r="G75" s="12">
        <v>0</v>
      </c>
    </row>
    <row r="76" spans="1:7" ht="30" customHeight="1">
      <c r="A76" s="11" t="s">
        <v>40</v>
      </c>
      <c r="B76" s="11" t="s">
        <v>116</v>
      </c>
      <c r="C76" s="12">
        <v>55</v>
      </c>
      <c r="D76" s="12">
        <v>18</v>
      </c>
      <c r="E76" s="12">
        <v>4</v>
      </c>
      <c r="F76" s="12">
        <v>32</v>
      </c>
      <c r="G76" s="12">
        <v>1</v>
      </c>
    </row>
    <row r="77" spans="1:7" ht="30" customHeight="1">
      <c r="A77" s="11" t="s">
        <v>25</v>
      </c>
      <c r="B77" s="11" t="s">
        <v>116</v>
      </c>
      <c r="C77" s="12">
        <v>6</v>
      </c>
      <c r="D77" s="12">
        <v>3</v>
      </c>
      <c r="E77" s="12">
        <v>0</v>
      </c>
      <c r="F77" s="12">
        <v>3</v>
      </c>
      <c r="G77" s="12">
        <v>0</v>
      </c>
    </row>
    <row r="78" spans="1:7" ht="30" customHeight="1">
      <c r="A78" s="11" t="s">
        <v>76</v>
      </c>
      <c r="B78" s="11" t="s">
        <v>116</v>
      </c>
      <c r="C78" s="12">
        <v>1</v>
      </c>
      <c r="D78" s="12">
        <v>0</v>
      </c>
      <c r="E78" s="12">
        <v>0</v>
      </c>
      <c r="F78" s="12">
        <v>1</v>
      </c>
      <c r="G78" s="12">
        <v>0</v>
      </c>
    </row>
    <row r="79" spans="1:7" ht="30" customHeight="1">
      <c r="A79" s="11" t="s">
        <v>17</v>
      </c>
      <c r="B79" s="11" t="s">
        <v>116</v>
      </c>
      <c r="C79" s="12">
        <v>60</v>
      </c>
      <c r="D79" s="12">
        <v>17</v>
      </c>
      <c r="E79" s="12">
        <v>3</v>
      </c>
      <c r="F79" s="12">
        <v>37</v>
      </c>
      <c r="G79" s="12">
        <v>3</v>
      </c>
    </row>
    <row r="80" spans="1:7" ht="30" customHeight="1">
      <c r="A80" s="11" t="s">
        <v>28</v>
      </c>
      <c r="B80" s="11" t="s">
        <v>116</v>
      </c>
      <c r="C80" s="12">
        <v>14</v>
      </c>
      <c r="D80" s="12">
        <v>4</v>
      </c>
      <c r="E80" s="12">
        <v>0</v>
      </c>
      <c r="F80" s="12">
        <v>10</v>
      </c>
      <c r="G80" s="12">
        <v>0</v>
      </c>
    </row>
    <row r="81" spans="1:10" ht="30" customHeight="1">
      <c r="A81" s="11" t="s">
        <v>77</v>
      </c>
      <c r="B81" s="11" t="s">
        <v>116</v>
      </c>
      <c r="C81" s="12">
        <v>8</v>
      </c>
      <c r="D81" s="12">
        <v>4</v>
      </c>
      <c r="E81" s="12">
        <v>0</v>
      </c>
      <c r="F81" s="12">
        <v>4</v>
      </c>
      <c r="G81" s="12">
        <v>0</v>
      </c>
    </row>
    <row r="82" spans="1:10" ht="30" customHeight="1">
      <c r="A82" s="11" t="s">
        <v>78</v>
      </c>
      <c r="B82" s="11" t="s">
        <v>116</v>
      </c>
      <c r="C82" s="12">
        <v>2</v>
      </c>
      <c r="D82" s="12">
        <v>0</v>
      </c>
      <c r="E82" s="12">
        <v>0</v>
      </c>
      <c r="F82" s="12">
        <v>2</v>
      </c>
      <c r="G82" s="12">
        <v>0</v>
      </c>
    </row>
    <row r="83" spans="1:10" ht="30" customHeight="1">
      <c r="A83" s="11" t="s">
        <v>79</v>
      </c>
      <c r="B83" s="11" t="s">
        <v>116</v>
      </c>
      <c r="C83" s="12">
        <v>5</v>
      </c>
      <c r="D83" s="12">
        <v>2</v>
      </c>
      <c r="E83" s="12">
        <v>0</v>
      </c>
      <c r="F83" s="12">
        <v>3</v>
      </c>
      <c r="G83" s="12">
        <v>0</v>
      </c>
    </row>
    <row r="84" spans="1:10" ht="30" customHeight="1">
      <c r="A84" s="11" t="s">
        <v>80</v>
      </c>
      <c r="B84" s="11" t="s">
        <v>116</v>
      </c>
      <c r="C84" s="12">
        <v>1</v>
      </c>
      <c r="D84" s="12">
        <v>0</v>
      </c>
      <c r="E84" s="12">
        <v>0</v>
      </c>
      <c r="F84" s="12">
        <v>1</v>
      </c>
      <c r="G84" s="12">
        <v>0</v>
      </c>
    </row>
    <row r="85" spans="1:10" ht="30" customHeight="1">
      <c r="A85" s="11" t="s">
        <v>6</v>
      </c>
      <c r="B85" s="11" t="s">
        <v>116</v>
      </c>
      <c r="C85" s="12">
        <v>48</v>
      </c>
      <c r="D85" s="12">
        <v>6</v>
      </c>
      <c r="E85" s="12">
        <v>0</v>
      </c>
      <c r="F85" s="12">
        <v>41</v>
      </c>
      <c r="G85" s="12">
        <v>1</v>
      </c>
    </row>
    <row r="86" spans="1:10" ht="30" customHeight="1">
      <c r="A86" s="11" t="s">
        <v>59</v>
      </c>
      <c r="B86" s="11" t="s">
        <v>116</v>
      </c>
      <c r="C86" s="12">
        <v>4</v>
      </c>
      <c r="D86" s="12">
        <v>1</v>
      </c>
      <c r="E86" s="12">
        <v>0</v>
      </c>
      <c r="F86" s="12">
        <v>3</v>
      </c>
      <c r="G86" s="12">
        <v>0</v>
      </c>
    </row>
    <row r="87" spans="1:10" ht="30" customHeight="1">
      <c r="A87" s="11" t="s">
        <v>81</v>
      </c>
      <c r="B87" s="11" t="s">
        <v>116</v>
      </c>
      <c r="C87" s="12">
        <v>2</v>
      </c>
      <c r="D87" s="12">
        <v>0</v>
      </c>
      <c r="E87" s="12">
        <v>0</v>
      </c>
      <c r="F87" s="12">
        <v>2</v>
      </c>
      <c r="G87" s="12">
        <v>0</v>
      </c>
    </row>
    <row r="88" spans="1:10" ht="30" customHeight="1">
      <c r="A88" s="26" t="s">
        <v>130</v>
      </c>
      <c r="B88" s="26" t="s">
        <v>151</v>
      </c>
      <c r="C88" s="27">
        <v>318</v>
      </c>
      <c r="D88" s="27">
        <v>76</v>
      </c>
      <c r="E88" s="27">
        <v>2</v>
      </c>
      <c r="F88" s="27">
        <v>231</v>
      </c>
      <c r="G88" s="27">
        <v>9</v>
      </c>
      <c r="J88" s="50"/>
    </row>
    <row r="89" spans="1:10" ht="30" customHeight="1">
      <c r="A89" s="11" t="s">
        <v>22</v>
      </c>
      <c r="B89" s="11" t="s">
        <v>116</v>
      </c>
      <c r="C89" s="12">
        <v>11</v>
      </c>
      <c r="D89" s="12">
        <v>1</v>
      </c>
      <c r="E89" s="12">
        <v>0</v>
      </c>
      <c r="F89" s="12">
        <v>9</v>
      </c>
      <c r="G89" s="12">
        <v>1</v>
      </c>
    </row>
    <row r="90" spans="1:10" ht="30" customHeight="1">
      <c r="A90" s="11" t="s">
        <v>60</v>
      </c>
      <c r="B90" s="11" t="s">
        <v>116</v>
      </c>
      <c r="C90" s="12">
        <v>2</v>
      </c>
      <c r="D90" s="12">
        <v>1</v>
      </c>
      <c r="E90" s="12">
        <v>0</v>
      </c>
      <c r="F90" s="12">
        <v>1</v>
      </c>
      <c r="G90" s="12">
        <v>0</v>
      </c>
    </row>
    <row r="91" spans="1:10" ht="30" customHeight="1">
      <c r="A91" s="11" t="s">
        <v>30</v>
      </c>
      <c r="B91" s="11" t="s">
        <v>116</v>
      </c>
      <c r="C91" s="12">
        <v>14</v>
      </c>
      <c r="D91" s="12">
        <v>1</v>
      </c>
      <c r="E91" s="12">
        <v>0</v>
      </c>
      <c r="F91" s="12">
        <v>13</v>
      </c>
      <c r="G91" s="12">
        <v>0</v>
      </c>
    </row>
    <row r="92" spans="1:10" ht="30" customHeight="1">
      <c r="A92" s="11" t="s">
        <v>61</v>
      </c>
      <c r="B92" s="11" t="s">
        <v>116</v>
      </c>
      <c r="C92" s="12">
        <v>1</v>
      </c>
      <c r="D92" s="12">
        <v>1</v>
      </c>
      <c r="E92" s="12">
        <v>0</v>
      </c>
      <c r="F92" s="12">
        <v>0</v>
      </c>
      <c r="G92" s="12">
        <v>0</v>
      </c>
    </row>
    <row r="93" spans="1:10" ht="30" customHeight="1">
      <c r="A93" s="11" t="s">
        <v>4</v>
      </c>
      <c r="B93" s="11" t="s">
        <v>116</v>
      </c>
      <c r="C93" s="12">
        <v>13</v>
      </c>
      <c r="D93" s="12">
        <v>0</v>
      </c>
      <c r="E93" s="12">
        <v>0</v>
      </c>
      <c r="F93" s="12">
        <v>13</v>
      </c>
      <c r="G93" s="12">
        <v>0</v>
      </c>
    </row>
    <row r="94" spans="1:10" ht="30" customHeight="1">
      <c r="A94" s="11" t="s">
        <v>62</v>
      </c>
      <c r="B94" s="11" t="s">
        <v>116</v>
      </c>
      <c r="C94" s="12">
        <v>1</v>
      </c>
      <c r="D94" s="12">
        <v>1</v>
      </c>
      <c r="E94" s="12">
        <v>0</v>
      </c>
      <c r="F94" s="12">
        <v>0</v>
      </c>
      <c r="G94" s="12">
        <v>0</v>
      </c>
    </row>
    <row r="95" spans="1:10" ht="30" customHeight="1">
      <c r="A95" s="11" t="s">
        <v>44</v>
      </c>
      <c r="B95" s="11" t="s">
        <v>116</v>
      </c>
      <c r="C95" s="12">
        <v>59</v>
      </c>
      <c r="D95" s="12">
        <v>6</v>
      </c>
      <c r="E95" s="12">
        <v>0</v>
      </c>
      <c r="F95" s="12">
        <v>52</v>
      </c>
      <c r="G95" s="12">
        <v>1</v>
      </c>
    </row>
    <row r="96" spans="1:10" ht="30" customHeight="1">
      <c r="A96" s="11" t="s">
        <v>63</v>
      </c>
      <c r="B96" s="11" t="s">
        <v>116</v>
      </c>
      <c r="C96" s="12">
        <v>4</v>
      </c>
      <c r="D96" s="12">
        <v>2</v>
      </c>
      <c r="E96" s="12">
        <v>0</v>
      </c>
      <c r="F96" s="12">
        <v>2</v>
      </c>
      <c r="G96" s="12">
        <v>0</v>
      </c>
    </row>
    <row r="97" spans="1:7" ht="30" customHeight="1">
      <c r="A97" s="11" t="s">
        <v>46</v>
      </c>
      <c r="B97" s="11" t="s">
        <v>116</v>
      </c>
      <c r="C97" s="12">
        <v>35</v>
      </c>
      <c r="D97" s="12">
        <v>1</v>
      </c>
      <c r="E97" s="12">
        <v>0</v>
      </c>
      <c r="F97" s="12">
        <v>34</v>
      </c>
      <c r="G97" s="12">
        <v>0</v>
      </c>
    </row>
    <row r="98" spans="1:7" ht="30" customHeight="1">
      <c r="A98" s="11" t="s">
        <v>64</v>
      </c>
      <c r="B98" s="11" t="s">
        <v>116</v>
      </c>
      <c r="C98" s="12">
        <v>3</v>
      </c>
      <c r="D98" s="12">
        <v>1</v>
      </c>
      <c r="E98" s="12">
        <v>0</v>
      </c>
      <c r="F98" s="12">
        <v>2</v>
      </c>
      <c r="G98" s="12">
        <v>0</v>
      </c>
    </row>
    <row r="99" spans="1:7" ht="30" customHeight="1">
      <c r="A99" s="11" t="s">
        <v>21</v>
      </c>
      <c r="B99" s="11" t="s">
        <v>116</v>
      </c>
      <c r="C99" s="12">
        <v>35</v>
      </c>
      <c r="D99" s="12">
        <v>0</v>
      </c>
      <c r="E99" s="12">
        <v>0</v>
      </c>
      <c r="F99" s="12">
        <v>33</v>
      </c>
      <c r="G99" s="12">
        <v>2</v>
      </c>
    </row>
    <row r="100" spans="1:7" ht="30" customHeight="1">
      <c r="A100" s="11" t="s">
        <v>65</v>
      </c>
      <c r="B100" s="11" t="s">
        <v>116</v>
      </c>
      <c r="C100" s="12">
        <v>2</v>
      </c>
      <c r="D100" s="12">
        <v>1</v>
      </c>
      <c r="E100" s="12">
        <v>0</v>
      </c>
      <c r="F100" s="12">
        <v>1</v>
      </c>
      <c r="G100" s="12">
        <v>0</v>
      </c>
    </row>
    <row r="101" spans="1:7" ht="30" customHeight="1">
      <c r="A101" s="11" t="s">
        <v>45</v>
      </c>
      <c r="B101" s="11" t="s">
        <v>116</v>
      </c>
      <c r="C101" s="12">
        <v>8</v>
      </c>
      <c r="D101" s="12">
        <v>0</v>
      </c>
      <c r="E101" s="12">
        <v>0</v>
      </c>
      <c r="F101" s="12">
        <v>8</v>
      </c>
      <c r="G101" s="12">
        <v>0</v>
      </c>
    </row>
    <row r="102" spans="1:7" ht="30" customHeight="1">
      <c r="A102" s="11" t="s">
        <v>11</v>
      </c>
      <c r="B102" s="11" t="s">
        <v>116</v>
      </c>
      <c r="C102" s="12">
        <v>55</v>
      </c>
      <c r="D102" s="12">
        <v>53</v>
      </c>
      <c r="E102" s="12">
        <v>2</v>
      </c>
      <c r="F102" s="12">
        <v>0</v>
      </c>
      <c r="G102" s="12">
        <v>0</v>
      </c>
    </row>
    <row r="103" spans="1:7" ht="30" customHeight="1">
      <c r="A103" s="11" t="s">
        <v>66</v>
      </c>
      <c r="B103" s="11" t="s">
        <v>116</v>
      </c>
      <c r="C103" s="12">
        <v>4</v>
      </c>
      <c r="D103" s="12">
        <v>4</v>
      </c>
      <c r="E103" s="12">
        <v>0</v>
      </c>
      <c r="F103" s="12">
        <v>0</v>
      </c>
      <c r="G103" s="12">
        <v>0</v>
      </c>
    </row>
    <row r="104" spans="1:7" ht="30" customHeight="1">
      <c r="A104" s="11" t="s">
        <v>37</v>
      </c>
      <c r="B104" s="11" t="s">
        <v>116</v>
      </c>
      <c r="C104" s="12">
        <v>53</v>
      </c>
      <c r="D104" s="12">
        <v>0</v>
      </c>
      <c r="E104" s="12">
        <v>0</v>
      </c>
      <c r="F104" s="12">
        <v>48</v>
      </c>
      <c r="G104" s="12">
        <v>5</v>
      </c>
    </row>
    <row r="105" spans="1:7" ht="30" customHeight="1">
      <c r="A105" s="11" t="s">
        <v>67</v>
      </c>
      <c r="B105" s="11" t="s">
        <v>116</v>
      </c>
      <c r="C105" s="12">
        <v>4</v>
      </c>
      <c r="D105" s="12">
        <v>0</v>
      </c>
      <c r="E105" s="12">
        <v>0</v>
      </c>
      <c r="F105" s="12">
        <v>4</v>
      </c>
      <c r="G105" s="12">
        <v>0</v>
      </c>
    </row>
    <row r="106" spans="1:7" ht="30" customHeight="1">
      <c r="A106" s="11" t="s">
        <v>84</v>
      </c>
      <c r="B106" s="11" t="s">
        <v>116</v>
      </c>
      <c r="C106" s="12">
        <v>2</v>
      </c>
      <c r="D106" s="12">
        <v>0</v>
      </c>
      <c r="E106" s="12">
        <v>0</v>
      </c>
      <c r="F106" s="12">
        <v>2</v>
      </c>
      <c r="G106" s="12">
        <v>0</v>
      </c>
    </row>
    <row r="107" spans="1:7" ht="30" customHeight="1">
      <c r="A107" s="11" t="s">
        <v>85</v>
      </c>
      <c r="B107" s="11" t="s">
        <v>116</v>
      </c>
      <c r="C107" s="12">
        <v>1</v>
      </c>
      <c r="D107" s="12">
        <v>0</v>
      </c>
      <c r="E107" s="12">
        <v>0</v>
      </c>
      <c r="F107" s="12">
        <v>1</v>
      </c>
      <c r="G107" s="12">
        <v>0</v>
      </c>
    </row>
    <row r="108" spans="1:7" ht="30" customHeight="1">
      <c r="A108" s="11" t="s">
        <v>86</v>
      </c>
      <c r="B108" s="11" t="s">
        <v>116</v>
      </c>
      <c r="C108" s="12">
        <v>1</v>
      </c>
      <c r="D108" s="12">
        <v>0</v>
      </c>
      <c r="E108" s="12">
        <v>0</v>
      </c>
      <c r="F108" s="12">
        <v>1</v>
      </c>
      <c r="G108" s="12">
        <v>0</v>
      </c>
    </row>
    <row r="109" spans="1:7" ht="30" customHeight="1">
      <c r="A109" s="11" t="s">
        <v>87</v>
      </c>
      <c r="B109" s="11" t="s">
        <v>116</v>
      </c>
      <c r="C109" s="12">
        <v>2</v>
      </c>
      <c r="D109" s="12">
        <v>2</v>
      </c>
      <c r="E109" s="12">
        <v>0</v>
      </c>
      <c r="F109" s="12">
        <v>0</v>
      </c>
      <c r="G109" s="12">
        <v>0</v>
      </c>
    </row>
    <row r="110" spans="1:7" ht="30" customHeight="1">
      <c r="A110" s="11" t="s">
        <v>42</v>
      </c>
      <c r="B110" s="11" t="s">
        <v>116</v>
      </c>
      <c r="C110" s="12">
        <v>8</v>
      </c>
      <c r="D110" s="12">
        <v>1</v>
      </c>
      <c r="E110" s="12">
        <v>0</v>
      </c>
      <c r="F110" s="12">
        <v>7</v>
      </c>
      <c r="G110" s="12">
        <v>0</v>
      </c>
    </row>
    <row r="111" spans="1:7" ht="30" customHeight="1"/>
    <row r="112" spans="1:7" ht="30" customHeight="1"/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7"/>
  <sheetViews>
    <sheetView workbookViewId="0">
      <selection activeCell="C56" sqref="C56"/>
    </sheetView>
  </sheetViews>
  <sheetFormatPr defaultRowHeight="12.75"/>
  <cols>
    <col min="1" max="1" width="31" customWidth="1"/>
    <col min="2" max="14" width="15.7109375" customWidth="1"/>
  </cols>
  <sheetData>
    <row r="1" spans="1:15" ht="30" customHeight="1">
      <c r="A1" s="18"/>
      <c r="B1" s="18" t="s">
        <v>109</v>
      </c>
      <c r="C1" s="18" t="s">
        <v>132</v>
      </c>
      <c r="D1" s="18" t="s">
        <v>133</v>
      </c>
      <c r="E1" s="18" t="s">
        <v>134</v>
      </c>
      <c r="F1" s="18" t="s">
        <v>135</v>
      </c>
      <c r="G1" s="18" t="s">
        <v>136</v>
      </c>
      <c r="H1" s="18" t="s">
        <v>137</v>
      </c>
      <c r="I1" s="18" t="s">
        <v>138</v>
      </c>
      <c r="J1" s="18" t="s">
        <v>139</v>
      </c>
      <c r="K1" s="18" t="s">
        <v>140</v>
      </c>
      <c r="L1" s="18" t="s">
        <v>141</v>
      </c>
      <c r="M1" s="18" t="s">
        <v>142</v>
      </c>
      <c r="N1" s="18" t="s">
        <v>143</v>
      </c>
    </row>
    <row r="2" spans="1:15" ht="30" customHeight="1">
      <c r="A2" s="28" t="s">
        <v>144</v>
      </c>
      <c r="B2" s="29">
        <f>B3+B4+B5+B6+B16+B24+B35+B43+B44+B45+B46+B47+B56+B65+B66+B67+B68+B69+B70+B71+B72+B73+B74+B75+B76+B77+B78+B79+B80+B81+B82+B83+B84+B85+B86+B87+B88+B89+B90+B91+B92+B93+B94+B95+B96+B97+B98+B99+B100+B101+B102+B103+B104+B105+B106+B107+B108+B109+B110+B111+B112+B113+B114+B115+B116+B117</f>
        <v>141718</v>
      </c>
      <c r="C2" s="29">
        <f t="shared" ref="C2:N2" si="0">C3+C4+C5+C6+C16+C24+C35+C43+C44+C45+C46+C47+C56+C65+C66+C67+C68+C69+C70+C71+C72+C73+C74+C75+C76+C77+C78+C79+C80+C81+C82+C83+C84+C85+C86+C87+C88+C89+C90+C91+C92+C93+C94+C95+C96+C97+C98+C99+C100+C101+C102+C103+C104+C105+C106+C107+C108+C109+C110+C111+C112+C113+C114+C115+C116+C117</f>
        <v>2</v>
      </c>
      <c r="D2" s="29">
        <f t="shared" si="0"/>
        <v>31</v>
      </c>
      <c r="E2" s="29">
        <f t="shared" si="0"/>
        <v>165</v>
      </c>
      <c r="F2" s="29">
        <f t="shared" si="0"/>
        <v>804</v>
      </c>
      <c r="G2" s="29">
        <f t="shared" si="0"/>
        <v>4643</v>
      </c>
      <c r="H2" s="29">
        <f t="shared" si="0"/>
        <v>11493</v>
      </c>
      <c r="I2" s="29">
        <f t="shared" si="0"/>
        <v>15800</v>
      </c>
      <c r="J2" s="29">
        <f t="shared" si="0"/>
        <v>16603</v>
      </c>
      <c r="K2" s="29">
        <f t="shared" si="0"/>
        <v>14131</v>
      </c>
      <c r="L2" s="29">
        <f t="shared" si="0"/>
        <v>8839</v>
      </c>
      <c r="M2" s="29">
        <f t="shared" si="0"/>
        <v>2902</v>
      </c>
      <c r="N2" s="29">
        <f t="shared" si="0"/>
        <v>66305</v>
      </c>
    </row>
    <row r="3" spans="1:15" ht="30" customHeight="1">
      <c r="A3" s="13" t="s">
        <v>35</v>
      </c>
      <c r="B3" s="9">
        <v>26312</v>
      </c>
      <c r="C3" s="14"/>
      <c r="D3" s="14"/>
      <c r="E3" s="14">
        <v>3</v>
      </c>
      <c r="F3" s="14">
        <v>107</v>
      </c>
      <c r="G3" s="14">
        <v>755</v>
      </c>
      <c r="H3" s="14">
        <v>1652</v>
      </c>
      <c r="I3" s="14">
        <v>2244</v>
      </c>
      <c r="J3" s="14">
        <v>2604</v>
      </c>
      <c r="K3" s="14">
        <v>2603</v>
      </c>
      <c r="L3" s="14">
        <v>1872</v>
      </c>
      <c r="M3" s="14">
        <v>635</v>
      </c>
      <c r="N3" s="14">
        <v>13837</v>
      </c>
    </row>
    <row r="4" spans="1:15" ht="30" customHeight="1">
      <c r="A4" s="13" t="s">
        <v>50</v>
      </c>
      <c r="B4" s="9">
        <v>460</v>
      </c>
      <c r="C4" s="14"/>
      <c r="D4" s="14"/>
      <c r="E4" s="14"/>
      <c r="F4" s="14"/>
      <c r="G4" s="14">
        <v>1</v>
      </c>
      <c r="H4" s="14">
        <v>15</v>
      </c>
      <c r="I4" s="14">
        <v>17</v>
      </c>
      <c r="J4" s="14">
        <v>29</v>
      </c>
      <c r="K4" s="14">
        <v>33</v>
      </c>
      <c r="L4" s="14">
        <v>21</v>
      </c>
      <c r="M4" s="14">
        <v>7</v>
      </c>
      <c r="N4" s="14">
        <v>337</v>
      </c>
    </row>
    <row r="5" spans="1:15" ht="30" customHeight="1">
      <c r="A5" s="13" t="s">
        <v>69</v>
      </c>
      <c r="B5" s="9">
        <v>514</v>
      </c>
      <c r="C5" s="14"/>
      <c r="D5" s="14"/>
      <c r="E5" s="14"/>
      <c r="F5" s="14"/>
      <c r="G5" s="14">
        <v>5</v>
      </c>
      <c r="H5" s="14">
        <v>12</v>
      </c>
      <c r="I5" s="14">
        <v>22</v>
      </c>
      <c r="J5" s="14">
        <v>41</v>
      </c>
      <c r="K5" s="14">
        <v>47</v>
      </c>
      <c r="L5" s="14">
        <v>37</v>
      </c>
      <c r="M5" s="14">
        <v>18</v>
      </c>
      <c r="N5" s="14">
        <v>332</v>
      </c>
    </row>
    <row r="6" spans="1:15" ht="30" customHeight="1">
      <c r="A6" s="13" t="s">
        <v>145</v>
      </c>
      <c r="B6" s="9">
        <f>SUM(B7:B15)</f>
        <v>19233</v>
      </c>
      <c r="C6" s="9">
        <f t="shared" ref="C6:N6" si="1">SUM(C7:C15)</f>
        <v>0</v>
      </c>
      <c r="D6" s="9">
        <f t="shared" si="1"/>
        <v>0</v>
      </c>
      <c r="E6" s="9">
        <f t="shared" si="1"/>
        <v>1</v>
      </c>
      <c r="F6" s="9">
        <f t="shared" si="1"/>
        <v>96</v>
      </c>
      <c r="G6" s="9">
        <f t="shared" si="1"/>
        <v>786</v>
      </c>
      <c r="H6" s="9">
        <f t="shared" si="1"/>
        <v>1834</v>
      </c>
      <c r="I6" s="9">
        <f t="shared" si="1"/>
        <v>2371</v>
      </c>
      <c r="J6" s="9">
        <f t="shared" si="1"/>
        <v>2282</v>
      </c>
      <c r="K6" s="9">
        <f t="shared" si="1"/>
        <v>1906</v>
      </c>
      <c r="L6" s="9">
        <f t="shared" si="1"/>
        <v>1268</v>
      </c>
      <c r="M6" s="9">
        <f t="shared" si="1"/>
        <v>401</v>
      </c>
      <c r="N6" s="9">
        <f t="shared" si="1"/>
        <v>8288</v>
      </c>
      <c r="O6" s="49"/>
    </row>
    <row r="7" spans="1:15" ht="30" customHeight="1">
      <c r="A7" s="15" t="s">
        <v>117</v>
      </c>
      <c r="B7" s="16">
        <v>6803</v>
      </c>
      <c r="C7" s="17"/>
      <c r="D7" s="17"/>
      <c r="E7" s="17"/>
      <c r="F7" s="17">
        <v>62</v>
      </c>
      <c r="G7" s="17">
        <v>379</v>
      </c>
      <c r="H7" s="17">
        <v>706</v>
      </c>
      <c r="I7" s="17">
        <v>834</v>
      </c>
      <c r="J7" s="17">
        <v>791</v>
      </c>
      <c r="K7" s="17">
        <v>690</v>
      </c>
      <c r="L7" s="17">
        <v>417</v>
      </c>
      <c r="M7" s="17">
        <v>127</v>
      </c>
      <c r="N7" s="17">
        <v>2797</v>
      </c>
      <c r="O7" s="49"/>
    </row>
    <row r="8" spans="1:15" ht="30" customHeight="1">
      <c r="A8" s="15" t="s">
        <v>118</v>
      </c>
      <c r="B8" s="16">
        <v>1048</v>
      </c>
      <c r="C8" s="17"/>
      <c r="D8" s="17"/>
      <c r="E8" s="17"/>
      <c r="F8" s="17">
        <v>2</v>
      </c>
      <c r="G8" s="17">
        <v>25</v>
      </c>
      <c r="H8" s="17">
        <v>70</v>
      </c>
      <c r="I8" s="17">
        <v>104</v>
      </c>
      <c r="J8" s="17">
        <v>110</v>
      </c>
      <c r="K8" s="17">
        <v>111</v>
      </c>
      <c r="L8" s="17">
        <v>79</v>
      </c>
      <c r="M8" s="17">
        <v>23</v>
      </c>
      <c r="N8" s="17">
        <v>524</v>
      </c>
      <c r="O8" s="49"/>
    </row>
    <row r="9" spans="1:15" ht="30" customHeight="1">
      <c r="A9" s="15" t="s">
        <v>119</v>
      </c>
      <c r="B9" s="16">
        <v>2725</v>
      </c>
      <c r="C9" s="17"/>
      <c r="D9" s="17"/>
      <c r="E9" s="17"/>
      <c r="F9" s="17">
        <v>7</v>
      </c>
      <c r="G9" s="17">
        <v>84</v>
      </c>
      <c r="H9" s="17">
        <v>238</v>
      </c>
      <c r="I9" s="17">
        <v>304</v>
      </c>
      <c r="J9" s="17">
        <v>310</v>
      </c>
      <c r="K9" s="17">
        <v>257</v>
      </c>
      <c r="L9" s="17">
        <v>219</v>
      </c>
      <c r="M9" s="17">
        <v>57</v>
      </c>
      <c r="N9" s="17">
        <v>1249</v>
      </c>
      <c r="O9" s="49"/>
    </row>
    <row r="10" spans="1:15" ht="30" customHeight="1">
      <c r="A10" s="15" t="s">
        <v>120</v>
      </c>
      <c r="B10" s="16">
        <v>1348</v>
      </c>
      <c r="C10" s="17"/>
      <c r="D10" s="17"/>
      <c r="E10" s="17"/>
      <c r="F10" s="17">
        <v>3</v>
      </c>
      <c r="G10" s="17">
        <v>44</v>
      </c>
      <c r="H10" s="17">
        <v>128</v>
      </c>
      <c r="I10" s="17">
        <v>188</v>
      </c>
      <c r="J10" s="17">
        <v>157</v>
      </c>
      <c r="K10" s="17">
        <v>129</v>
      </c>
      <c r="L10" s="17">
        <v>72</v>
      </c>
      <c r="M10" s="17">
        <v>29</v>
      </c>
      <c r="N10" s="17">
        <v>598</v>
      </c>
      <c r="O10" s="49"/>
    </row>
    <row r="11" spans="1:15" ht="30" customHeight="1">
      <c r="A11" s="15" t="s">
        <v>121</v>
      </c>
      <c r="B11" s="16">
        <v>1310</v>
      </c>
      <c r="C11" s="17"/>
      <c r="D11" s="17"/>
      <c r="E11" s="17"/>
      <c r="F11" s="17">
        <v>3</v>
      </c>
      <c r="G11" s="17">
        <v>39</v>
      </c>
      <c r="H11" s="17">
        <v>132</v>
      </c>
      <c r="I11" s="17">
        <v>180</v>
      </c>
      <c r="J11" s="17">
        <v>179</v>
      </c>
      <c r="K11" s="17">
        <v>149</v>
      </c>
      <c r="L11" s="17">
        <v>73</v>
      </c>
      <c r="M11" s="17">
        <v>34</v>
      </c>
      <c r="N11" s="17">
        <v>521</v>
      </c>
      <c r="O11" s="49"/>
    </row>
    <row r="12" spans="1:15" ht="30" customHeight="1">
      <c r="A12" s="15" t="s">
        <v>122</v>
      </c>
      <c r="B12" s="16">
        <v>2595</v>
      </c>
      <c r="C12" s="17"/>
      <c r="D12" s="17"/>
      <c r="E12" s="17">
        <v>1</v>
      </c>
      <c r="F12" s="17">
        <v>6</v>
      </c>
      <c r="G12" s="17">
        <v>93</v>
      </c>
      <c r="H12" s="17">
        <v>229</v>
      </c>
      <c r="I12" s="17">
        <v>321</v>
      </c>
      <c r="J12" s="17">
        <v>326</v>
      </c>
      <c r="K12" s="17">
        <v>249</v>
      </c>
      <c r="L12" s="17">
        <v>207</v>
      </c>
      <c r="M12" s="17">
        <v>60</v>
      </c>
      <c r="N12" s="17">
        <v>1103</v>
      </c>
      <c r="O12" s="49"/>
    </row>
    <row r="13" spans="1:15" ht="30" customHeight="1">
      <c r="A13" s="15" t="s">
        <v>123</v>
      </c>
      <c r="B13" s="16">
        <v>1476</v>
      </c>
      <c r="C13" s="17"/>
      <c r="D13" s="17"/>
      <c r="E13" s="17"/>
      <c r="F13" s="17">
        <v>7</v>
      </c>
      <c r="G13" s="17">
        <v>63</v>
      </c>
      <c r="H13" s="17">
        <v>156</v>
      </c>
      <c r="I13" s="17">
        <v>197</v>
      </c>
      <c r="J13" s="17">
        <v>163</v>
      </c>
      <c r="K13" s="17">
        <v>142</v>
      </c>
      <c r="L13" s="17">
        <v>80</v>
      </c>
      <c r="M13" s="17">
        <v>33</v>
      </c>
      <c r="N13" s="17">
        <v>635</v>
      </c>
      <c r="O13" s="49"/>
    </row>
    <row r="14" spans="1:15" ht="30" customHeight="1">
      <c r="A14" s="15" t="s">
        <v>124</v>
      </c>
      <c r="B14" s="16">
        <v>1733</v>
      </c>
      <c r="C14" s="17"/>
      <c r="D14" s="17"/>
      <c r="E14" s="17"/>
      <c r="F14" s="17">
        <v>5</v>
      </c>
      <c r="G14" s="17">
        <v>56</v>
      </c>
      <c r="H14" s="17">
        <v>155</v>
      </c>
      <c r="I14" s="17">
        <v>215</v>
      </c>
      <c r="J14" s="17">
        <v>223</v>
      </c>
      <c r="K14" s="17">
        <v>157</v>
      </c>
      <c r="L14" s="17">
        <v>107</v>
      </c>
      <c r="M14" s="17">
        <v>33</v>
      </c>
      <c r="N14" s="17">
        <v>782</v>
      </c>
      <c r="O14" s="49"/>
    </row>
    <row r="15" spans="1:15" ht="30" customHeight="1">
      <c r="A15" s="15" t="s">
        <v>125</v>
      </c>
      <c r="B15" s="16">
        <v>195</v>
      </c>
      <c r="C15" s="17"/>
      <c r="D15" s="17"/>
      <c r="E15" s="17"/>
      <c r="F15" s="17">
        <v>1</v>
      </c>
      <c r="G15" s="17">
        <v>3</v>
      </c>
      <c r="H15" s="17">
        <v>20</v>
      </c>
      <c r="I15" s="17">
        <v>28</v>
      </c>
      <c r="J15" s="17">
        <v>23</v>
      </c>
      <c r="K15" s="17">
        <v>22</v>
      </c>
      <c r="L15" s="17">
        <v>14</v>
      </c>
      <c r="M15" s="17">
        <v>5</v>
      </c>
      <c r="N15" s="17">
        <v>79</v>
      </c>
      <c r="O15" s="49"/>
    </row>
    <row r="16" spans="1:15" ht="30" customHeight="1">
      <c r="A16" s="13" t="s">
        <v>150</v>
      </c>
      <c r="B16" s="9">
        <f>SUM(B17:B23)</f>
        <v>446</v>
      </c>
      <c r="C16" s="9">
        <f t="shared" ref="C16:N16" si="2">SUM(C17:C23)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16</v>
      </c>
      <c r="I16" s="9">
        <f t="shared" si="2"/>
        <v>25</v>
      </c>
      <c r="J16" s="9">
        <f t="shared" si="2"/>
        <v>18</v>
      </c>
      <c r="K16" s="9">
        <f t="shared" si="2"/>
        <v>34</v>
      </c>
      <c r="L16" s="9">
        <f t="shared" si="2"/>
        <v>30</v>
      </c>
      <c r="M16" s="9">
        <f t="shared" si="2"/>
        <v>14</v>
      </c>
      <c r="N16" s="9">
        <f t="shared" si="2"/>
        <v>309</v>
      </c>
      <c r="O16" s="49"/>
    </row>
    <row r="17" spans="1:15" ht="30" customHeight="1">
      <c r="A17" s="15" t="s">
        <v>117</v>
      </c>
      <c r="B17" s="16">
        <v>236</v>
      </c>
      <c r="C17" s="17"/>
      <c r="D17" s="17"/>
      <c r="E17" s="17"/>
      <c r="F17" s="17"/>
      <c r="G17" s="17"/>
      <c r="H17" s="17">
        <v>11</v>
      </c>
      <c r="I17" s="17">
        <v>18</v>
      </c>
      <c r="J17" s="17">
        <v>11</v>
      </c>
      <c r="K17" s="17">
        <v>21</v>
      </c>
      <c r="L17" s="17">
        <v>16</v>
      </c>
      <c r="M17" s="17">
        <v>8</v>
      </c>
      <c r="N17" s="17">
        <v>151</v>
      </c>
      <c r="O17" s="49"/>
    </row>
    <row r="18" spans="1:15" ht="30" customHeight="1">
      <c r="A18" s="15" t="s">
        <v>118</v>
      </c>
      <c r="B18" s="16">
        <v>14</v>
      </c>
      <c r="C18" s="17"/>
      <c r="D18" s="17"/>
      <c r="E18" s="17"/>
      <c r="F18" s="17"/>
      <c r="G18" s="17"/>
      <c r="H18" s="17"/>
      <c r="I18" s="17"/>
      <c r="J18" s="17"/>
      <c r="K18" s="17">
        <v>1</v>
      </c>
      <c r="L18" s="17"/>
      <c r="M18" s="17">
        <v>1</v>
      </c>
      <c r="N18" s="17">
        <v>12</v>
      </c>
      <c r="O18" s="49"/>
    </row>
    <row r="19" spans="1:15" ht="30" customHeight="1">
      <c r="A19" s="15" t="s">
        <v>119</v>
      </c>
      <c r="B19" s="16">
        <v>58</v>
      </c>
      <c r="C19" s="17"/>
      <c r="D19" s="17"/>
      <c r="E19" s="17"/>
      <c r="F19" s="17"/>
      <c r="G19" s="17"/>
      <c r="H19" s="17">
        <v>2</v>
      </c>
      <c r="I19" s="17">
        <v>1</v>
      </c>
      <c r="J19" s="17">
        <v>2</v>
      </c>
      <c r="K19" s="17">
        <v>2</v>
      </c>
      <c r="L19" s="17">
        <v>7</v>
      </c>
      <c r="M19" s="17">
        <v>2</v>
      </c>
      <c r="N19" s="17">
        <v>42</v>
      </c>
      <c r="O19" s="49"/>
    </row>
    <row r="20" spans="1:15" ht="30" customHeight="1">
      <c r="A20" s="15" t="s">
        <v>120</v>
      </c>
      <c r="B20" s="16">
        <v>19</v>
      </c>
      <c r="C20" s="17"/>
      <c r="D20" s="17"/>
      <c r="E20" s="17"/>
      <c r="F20" s="17"/>
      <c r="G20" s="17"/>
      <c r="H20" s="17"/>
      <c r="I20" s="17"/>
      <c r="J20" s="17">
        <v>1</v>
      </c>
      <c r="K20" s="17">
        <v>1</v>
      </c>
      <c r="L20" s="17"/>
      <c r="M20" s="17"/>
      <c r="N20" s="17">
        <v>17</v>
      </c>
      <c r="O20" s="49"/>
    </row>
    <row r="21" spans="1:15" ht="30" customHeight="1">
      <c r="A21" s="15" t="s">
        <v>122</v>
      </c>
      <c r="B21" s="16">
        <v>63</v>
      </c>
      <c r="C21" s="17"/>
      <c r="D21" s="17"/>
      <c r="E21" s="17"/>
      <c r="F21" s="17"/>
      <c r="G21" s="17"/>
      <c r="H21" s="17">
        <v>1</v>
      </c>
      <c r="I21" s="17">
        <v>2</v>
      </c>
      <c r="J21" s="17">
        <v>2</v>
      </c>
      <c r="K21" s="17">
        <v>4</v>
      </c>
      <c r="L21" s="17">
        <v>4</v>
      </c>
      <c r="M21" s="17">
        <v>1</v>
      </c>
      <c r="N21" s="17">
        <v>49</v>
      </c>
      <c r="O21" s="49"/>
    </row>
    <row r="22" spans="1:15" ht="30" customHeight="1">
      <c r="A22" s="15" t="s">
        <v>123</v>
      </c>
      <c r="B22" s="16">
        <v>44</v>
      </c>
      <c r="C22" s="17"/>
      <c r="D22" s="17"/>
      <c r="E22" s="17"/>
      <c r="F22" s="17"/>
      <c r="G22" s="17"/>
      <c r="H22" s="17">
        <v>1</v>
      </c>
      <c r="I22" s="17">
        <v>4</v>
      </c>
      <c r="J22" s="17">
        <v>2</v>
      </c>
      <c r="K22" s="17">
        <v>3</v>
      </c>
      <c r="L22" s="17">
        <v>3</v>
      </c>
      <c r="M22" s="17">
        <v>2</v>
      </c>
      <c r="N22" s="17">
        <v>29</v>
      </c>
      <c r="O22" s="49"/>
    </row>
    <row r="23" spans="1:15" ht="30" customHeight="1">
      <c r="A23" s="15" t="s">
        <v>125</v>
      </c>
      <c r="B23" s="16">
        <v>12</v>
      </c>
      <c r="C23" s="17"/>
      <c r="D23" s="17"/>
      <c r="E23" s="17"/>
      <c r="F23" s="17"/>
      <c r="G23" s="17"/>
      <c r="H23" s="17">
        <v>1</v>
      </c>
      <c r="I23" s="17"/>
      <c r="J23" s="17"/>
      <c r="K23" s="17">
        <v>2</v>
      </c>
      <c r="L23" s="17"/>
      <c r="M23" s="17"/>
      <c r="N23" s="17">
        <v>9</v>
      </c>
      <c r="O23" s="49"/>
    </row>
    <row r="24" spans="1:15" ht="30" customHeight="1">
      <c r="A24" s="13" t="s">
        <v>146</v>
      </c>
      <c r="B24" s="9">
        <f>SUM(B25:B34)</f>
        <v>4708</v>
      </c>
      <c r="C24" s="9">
        <f t="shared" ref="C24:N24" si="3">SUM(C25:C34)</f>
        <v>0</v>
      </c>
      <c r="D24" s="9">
        <f t="shared" si="3"/>
        <v>0</v>
      </c>
      <c r="E24" s="9">
        <f t="shared" si="3"/>
        <v>0</v>
      </c>
      <c r="F24" s="9">
        <f t="shared" si="3"/>
        <v>14</v>
      </c>
      <c r="G24" s="9">
        <f t="shared" si="3"/>
        <v>140</v>
      </c>
      <c r="H24" s="9">
        <f t="shared" si="3"/>
        <v>441</v>
      </c>
      <c r="I24" s="9">
        <f t="shared" si="3"/>
        <v>593</v>
      </c>
      <c r="J24" s="9">
        <f t="shared" si="3"/>
        <v>649</v>
      </c>
      <c r="K24" s="9">
        <f t="shared" si="3"/>
        <v>554</v>
      </c>
      <c r="L24" s="9">
        <f t="shared" si="3"/>
        <v>323</v>
      </c>
      <c r="M24" s="9">
        <f t="shared" si="3"/>
        <v>109</v>
      </c>
      <c r="N24" s="9">
        <f t="shared" si="3"/>
        <v>1885</v>
      </c>
      <c r="O24" s="49"/>
    </row>
    <row r="25" spans="1:15" ht="30" customHeight="1">
      <c r="A25" s="15" t="s">
        <v>118</v>
      </c>
      <c r="B25" s="16">
        <v>459</v>
      </c>
      <c r="C25" s="17"/>
      <c r="D25" s="17"/>
      <c r="E25" s="17"/>
      <c r="F25" s="17">
        <v>1</v>
      </c>
      <c r="G25" s="17">
        <v>11</v>
      </c>
      <c r="H25" s="17">
        <v>37</v>
      </c>
      <c r="I25" s="17">
        <v>55</v>
      </c>
      <c r="J25" s="17">
        <v>70</v>
      </c>
      <c r="K25" s="17">
        <v>53</v>
      </c>
      <c r="L25" s="17">
        <v>33</v>
      </c>
      <c r="M25" s="17">
        <v>12</v>
      </c>
      <c r="N25" s="17">
        <v>187</v>
      </c>
      <c r="O25" s="49"/>
    </row>
    <row r="26" spans="1:15" ht="30" customHeight="1">
      <c r="A26" s="15" t="s">
        <v>119</v>
      </c>
      <c r="B26" s="16">
        <v>866</v>
      </c>
      <c r="C26" s="17"/>
      <c r="D26" s="17"/>
      <c r="E26" s="17"/>
      <c r="F26" s="17"/>
      <c r="G26" s="17">
        <v>32</v>
      </c>
      <c r="H26" s="17">
        <v>83</v>
      </c>
      <c r="I26" s="17">
        <v>111</v>
      </c>
      <c r="J26" s="17">
        <v>124</v>
      </c>
      <c r="K26" s="17">
        <v>111</v>
      </c>
      <c r="L26" s="17">
        <v>56</v>
      </c>
      <c r="M26" s="17">
        <v>19</v>
      </c>
      <c r="N26" s="17">
        <v>330</v>
      </c>
      <c r="O26" s="49"/>
    </row>
    <row r="27" spans="1:15" ht="30" customHeight="1">
      <c r="A27" s="15" t="s">
        <v>120</v>
      </c>
      <c r="B27" s="16">
        <v>488</v>
      </c>
      <c r="C27" s="17"/>
      <c r="D27" s="17"/>
      <c r="E27" s="17"/>
      <c r="F27" s="17">
        <v>1</v>
      </c>
      <c r="G27" s="17">
        <v>20</v>
      </c>
      <c r="H27" s="17">
        <v>44</v>
      </c>
      <c r="I27" s="17">
        <v>55</v>
      </c>
      <c r="J27" s="17">
        <v>72</v>
      </c>
      <c r="K27" s="17">
        <v>48</v>
      </c>
      <c r="L27" s="17">
        <v>38</v>
      </c>
      <c r="M27" s="17">
        <v>16</v>
      </c>
      <c r="N27" s="17">
        <v>194</v>
      </c>
      <c r="O27" s="49"/>
    </row>
    <row r="28" spans="1:15" ht="30" customHeight="1">
      <c r="A28" s="15" t="s">
        <v>121</v>
      </c>
      <c r="B28" s="16">
        <v>274</v>
      </c>
      <c r="C28" s="17"/>
      <c r="D28" s="17"/>
      <c r="E28" s="17"/>
      <c r="F28" s="17"/>
      <c r="G28" s="17">
        <v>3</v>
      </c>
      <c r="H28" s="17">
        <v>26</v>
      </c>
      <c r="I28" s="17">
        <v>42</v>
      </c>
      <c r="J28" s="17">
        <v>49</v>
      </c>
      <c r="K28" s="17">
        <v>35</v>
      </c>
      <c r="L28" s="17">
        <v>18</v>
      </c>
      <c r="M28" s="17">
        <v>4</v>
      </c>
      <c r="N28" s="17">
        <v>97</v>
      </c>
      <c r="O28" s="49"/>
    </row>
    <row r="29" spans="1:15" ht="30" customHeight="1">
      <c r="A29" s="15" t="s">
        <v>122</v>
      </c>
      <c r="B29" s="16">
        <v>771</v>
      </c>
      <c r="C29" s="17"/>
      <c r="D29" s="17"/>
      <c r="E29" s="17"/>
      <c r="F29" s="17">
        <v>3</v>
      </c>
      <c r="G29" s="17">
        <v>18</v>
      </c>
      <c r="H29" s="17">
        <v>70</v>
      </c>
      <c r="I29" s="17">
        <v>110</v>
      </c>
      <c r="J29" s="17">
        <v>97</v>
      </c>
      <c r="K29" s="17">
        <v>101</v>
      </c>
      <c r="L29" s="17">
        <v>52</v>
      </c>
      <c r="M29" s="17">
        <v>15</v>
      </c>
      <c r="N29" s="17">
        <v>305</v>
      </c>
      <c r="O29" s="49"/>
    </row>
    <row r="30" spans="1:15" ht="30" customHeight="1">
      <c r="A30" s="15" t="s">
        <v>125</v>
      </c>
      <c r="B30" s="16">
        <v>41</v>
      </c>
      <c r="C30" s="17"/>
      <c r="D30" s="17"/>
      <c r="E30" s="17"/>
      <c r="F30" s="17"/>
      <c r="G30" s="17">
        <v>1</v>
      </c>
      <c r="H30" s="17">
        <v>5</v>
      </c>
      <c r="I30" s="17">
        <v>4</v>
      </c>
      <c r="J30" s="17">
        <v>8</v>
      </c>
      <c r="K30" s="17">
        <v>5</v>
      </c>
      <c r="L30" s="17">
        <v>2</v>
      </c>
      <c r="M30" s="17">
        <v>1</v>
      </c>
      <c r="N30" s="17">
        <v>15</v>
      </c>
      <c r="O30" s="49"/>
    </row>
    <row r="31" spans="1:15" ht="30" customHeight="1">
      <c r="A31" s="15" t="s">
        <v>126</v>
      </c>
      <c r="B31" s="16">
        <v>459</v>
      </c>
      <c r="C31" s="17"/>
      <c r="D31" s="17"/>
      <c r="E31" s="17"/>
      <c r="F31" s="17">
        <v>2</v>
      </c>
      <c r="G31" s="17">
        <v>16</v>
      </c>
      <c r="H31" s="17">
        <v>46</v>
      </c>
      <c r="I31" s="17">
        <v>46</v>
      </c>
      <c r="J31" s="17">
        <v>47</v>
      </c>
      <c r="K31" s="17">
        <v>56</v>
      </c>
      <c r="L31" s="17">
        <v>36</v>
      </c>
      <c r="M31" s="17">
        <v>7</v>
      </c>
      <c r="N31" s="17">
        <v>203</v>
      </c>
      <c r="O31" s="49"/>
    </row>
    <row r="32" spans="1:15" ht="30" customHeight="1">
      <c r="A32" s="15" t="s">
        <v>127</v>
      </c>
      <c r="B32" s="16">
        <v>757</v>
      </c>
      <c r="C32" s="17"/>
      <c r="D32" s="17"/>
      <c r="E32" s="17"/>
      <c r="F32" s="17">
        <v>3</v>
      </c>
      <c r="G32" s="17">
        <v>28</v>
      </c>
      <c r="H32" s="17">
        <v>72</v>
      </c>
      <c r="I32" s="17">
        <v>96</v>
      </c>
      <c r="J32" s="17">
        <v>103</v>
      </c>
      <c r="K32" s="17">
        <v>85</v>
      </c>
      <c r="L32" s="17">
        <v>43</v>
      </c>
      <c r="M32" s="17">
        <v>18</v>
      </c>
      <c r="N32" s="17">
        <v>309</v>
      </c>
      <c r="O32" s="49"/>
    </row>
    <row r="33" spans="1:15" ht="30" customHeight="1">
      <c r="A33" s="15" t="s">
        <v>128</v>
      </c>
      <c r="B33" s="16">
        <v>312</v>
      </c>
      <c r="C33" s="17"/>
      <c r="D33" s="17"/>
      <c r="E33" s="17"/>
      <c r="F33" s="17">
        <v>2</v>
      </c>
      <c r="G33" s="17">
        <v>7</v>
      </c>
      <c r="H33" s="17">
        <v>34</v>
      </c>
      <c r="I33" s="17">
        <v>34</v>
      </c>
      <c r="J33" s="17">
        <v>38</v>
      </c>
      <c r="K33" s="17">
        <v>33</v>
      </c>
      <c r="L33" s="17">
        <v>25</v>
      </c>
      <c r="M33" s="17">
        <v>9</v>
      </c>
      <c r="N33" s="17">
        <v>130</v>
      </c>
      <c r="O33" s="49"/>
    </row>
    <row r="34" spans="1:15" ht="30" customHeight="1">
      <c r="A34" s="15" t="s">
        <v>129</v>
      </c>
      <c r="B34" s="16">
        <v>281</v>
      </c>
      <c r="C34" s="17"/>
      <c r="D34" s="17"/>
      <c r="E34" s="17"/>
      <c r="F34" s="17">
        <v>2</v>
      </c>
      <c r="G34" s="17">
        <v>4</v>
      </c>
      <c r="H34" s="17">
        <v>24</v>
      </c>
      <c r="I34" s="17">
        <v>40</v>
      </c>
      <c r="J34" s="17">
        <v>41</v>
      </c>
      <c r="K34" s="17">
        <v>27</v>
      </c>
      <c r="L34" s="17">
        <v>20</v>
      </c>
      <c r="M34" s="17">
        <v>8</v>
      </c>
      <c r="N34" s="17">
        <v>115</v>
      </c>
      <c r="O34" s="49"/>
    </row>
    <row r="35" spans="1:15" ht="30" customHeight="1">
      <c r="A35" s="13" t="s">
        <v>147</v>
      </c>
      <c r="B35" s="9">
        <f>SUM(B36:B42)</f>
        <v>88</v>
      </c>
      <c r="C35" s="9">
        <f t="shared" ref="C35:N35" si="4">SUM(C36:C42)</f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  <c r="I35" s="9">
        <f t="shared" si="4"/>
        <v>0</v>
      </c>
      <c r="J35" s="9">
        <f t="shared" si="4"/>
        <v>6</v>
      </c>
      <c r="K35" s="9">
        <f t="shared" si="4"/>
        <v>10</v>
      </c>
      <c r="L35" s="9">
        <f t="shared" si="4"/>
        <v>5</v>
      </c>
      <c r="M35" s="9">
        <f t="shared" si="4"/>
        <v>5</v>
      </c>
      <c r="N35" s="9">
        <f t="shared" si="4"/>
        <v>62</v>
      </c>
      <c r="O35" s="49"/>
    </row>
    <row r="36" spans="1:15" ht="30" customHeight="1">
      <c r="A36" s="15" t="s">
        <v>118</v>
      </c>
      <c r="B36" s="16">
        <v>4</v>
      </c>
      <c r="C36" s="17"/>
      <c r="D36" s="17"/>
      <c r="E36" s="17"/>
      <c r="F36" s="17"/>
      <c r="G36" s="17"/>
      <c r="H36" s="17"/>
      <c r="I36" s="17"/>
      <c r="J36" s="17">
        <v>1</v>
      </c>
      <c r="K36" s="17"/>
      <c r="L36" s="17"/>
      <c r="M36" s="17"/>
      <c r="N36" s="17">
        <v>3</v>
      </c>
      <c r="O36" s="49"/>
    </row>
    <row r="37" spans="1:15" ht="30" customHeight="1">
      <c r="A37" s="15" t="s">
        <v>119</v>
      </c>
      <c r="B37" s="16">
        <v>16</v>
      </c>
      <c r="C37" s="17"/>
      <c r="D37" s="17"/>
      <c r="E37" s="17"/>
      <c r="F37" s="17"/>
      <c r="G37" s="17"/>
      <c r="H37" s="17"/>
      <c r="I37" s="17"/>
      <c r="J37" s="17"/>
      <c r="K37" s="17">
        <v>1</v>
      </c>
      <c r="L37" s="17"/>
      <c r="M37" s="17">
        <v>2</v>
      </c>
      <c r="N37" s="17">
        <v>13</v>
      </c>
      <c r="O37" s="49"/>
    </row>
    <row r="38" spans="1:15" ht="30" customHeight="1">
      <c r="A38" s="15" t="s">
        <v>120</v>
      </c>
      <c r="B38" s="16">
        <v>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>
        <v>4</v>
      </c>
      <c r="O38" s="49"/>
    </row>
    <row r="39" spans="1:15" ht="30" customHeight="1">
      <c r="A39" s="15" t="s">
        <v>122</v>
      </c>
      <c r="B39" s="16">
        <v>20</v>
      </c>
      <c r="C39" s="17"/>
      <c r="D39" s="17"/>
      <c r="E39" s="17"/>
      <c r="F39" s="17"/>
      <c r="G39" s="17"/>
      <c r="H39" s="17"/>
      <c r="I39" s="17"/>
      <c r="J39" s="17">
        <v>2</v>
      </c>
      <c r="K39" s="17">
        <v>4</v>
      </c>
      <c r="L39" s="17">
        <v>3</v>
      </c>
      <c r="M39" s="17"/>
      <c r="N39" s="17">
        <v>11</v>
      </c>
      <c r="O39" s="49"/>
    </row>
    <row r="40" spans="1:15" ht="30" customHeight="1">
      <c r="A40" s="15" t="s">
        <v>126</v>
      </c>
      <c r="B40" s="16">
        <v>7</v>
      </c>
      <c r="C40" s="17"/>
      <c r="D40" s="17"/>
      <c r="E40" s="17"/>
      <c r="F40" s="17"/>
      <c r="G40" s="17"/>
      <c r="H40" s="17"/>
      <c r="I40" s="17"/>
      <c r="J40" s="17">
        <v>1</v>
      </c>
      <c r="K40" s="17"/>
      <c r="L40" s="17"/>
      <c r="M40" s="17">
        <v>1</v>
      </c>
      <c r="N40" s="17">
        <v>5</v>
      </c>
      <c r="O40" s="49"/>
    </row>
    <row r="41" spans="1:15" ht="30" customHeight="1">
      <c r="A41" s="15" t="s">
        <v>127</v>
      </c>
      <c r="B41" s="16">
        <v>13</v>
      </c>
      <c r="C41" s="17"/>
      <c r="D41" s="17"/>
      <c r="E41" s="17"/>
      <c r="F41" s="17"/>
      <c r="G41" s="17"/>
      <c r="H41" s="17"/>
      <c r="I41" s="17"/>
      <c r="J41" s="17">
        <v>1</v>
      </c>
      <c r="K41" s="17">
        <v>1</v>
      </c>
      <c r="L41" s="17">
        <v>1</v>
      </c>
      <c r="M41" s="17"/>
      <c r="N41" s="17">
        <v>10</v>
      </c>
      <c r="O41" s="49"/>
    </row>
    <row r="42" spans="1:15" ht="30" customHeight="1">
      <c r="A42" s="15" t="s">
        <v>128</v>
      </c>
      <c r="B42" s="16">
        <v>24</v>
      </c>
      <c r="C42" s="17"/>
      <c r="D42" s="17"/>
      <c r="E42" s="17"/>
      <c r="F42" s="17"/>
      <c r="G42" s="17"/>
      <c r="H42" s="17"/>
      <c r="I42" s="17"/>
      <c r="J42" s="17">
        <v>1</v>
      </c>
      <c r="K42" s="17">
        <v>4</v>
      </c>
      <c r="L42" s="17">
        <v>1</v>
      </c>
      <c r="M42" s="17">
        <v>2</v>
      </c>
      <c r="N42" s="17">
        <v>16</v>
      </c>
      <c r="O42" s="49"/>
    </row>
    <row r="43" spans="1:15" ht="30" customHeight="1">
      <c r="A43" s="13" t="s">
        <v>70</v>
      </c>
      <c r="B43" s="9">
        <v>95</v>
      </c>
      <c r="C43" s="14"/>
      <c r="D43" s="14"/>
      <c r="E43" s="14"/>
      <c r="F43" s="14"/>
      <c r="G43" s="14"/>
      <c r="H43" s="14"/>
      <c r="I43" s="14">
        <v>5</v>
      </c>
      <c r="J43" s="14">
        <v>6</v>
      </c>
      <c r="K43" s="14">
        <v>8</v>
      </c>
      <c r="L43" s="14">
        <v>11</v>
      </c>
      <c r="M43" s="14">
        <v>7</v>
      </c>
      <c r="N43" s="14">
        <v>58</v>
      </c>
      <c r="O43" s="49"/>
    </row>
    <row r="44" spans="1:15" ht="30" customHeight="1">
      <c r="A44" s="13" t="s">
        <v>19</v>
      </c>
      <c r="B44" s="9">
        <v>1856</v>
      </c>
      <c r="C44" s="14"/>
      <c r="D44" s="14"/>
      <c r="E44" s="14"/>
      <c r="F44" s="14">
        <v>10</v>
      </c>
      <c r="G44" s="14">
        <v>94</v>
      </c>
      <c r="H44" s="14">
        <v>207</v>
      </c>
      <c r="I44" s="14">
        <v>290</v>
      </c>
      <c r="J44" s="14">
        <v>268</v>
      </c>
      <c r="K44" s="14">
        <v>196</v>
      </c>
      <c r="L44" s="14">
        <v>109</v>
      </c>
      <c r="M44" s="14">
        <v>41</v>
      </c>
      <c r="N44" s="14">
        <v>641</v>
      </c>
      <c r="O44" s="49"/>
    </row>
    <row r="45" spans="1:15" ht="30" customHeight="1">
      <c r="A45" s="13" t="s">
        <v>56</v>
      </c>
      <c r="B45" s="9">
        <v>25</v>
      </c>
      <c r="C45" s="14"/>
      <c r="D45" s="14"/>
      <c r="E45" s="14"/>
      <c r="F45" s="14"/>
      <c r="G45" s="14"/>
      <c r="H45" s="14"/>
      <c r="I45" s="14">
        <v>1</v>
      </c>
      <c r="J45" s="14">
        <v>4</v>
      </c>
      <c r="K45" s="14">
        <v>1</v>
      </c>
      <c r="L45" s="14">
        <v>1</v>
      </c>
      <c r="M45" s="14">
        <v>1</v>
      </c>
      <c r="N45" s="14">
        <v>17</v>
      </c>
      <c r="O45" s="49"/>
    </row>
    <row r="46" spans="1:15" ht="30" customHeight="1">
      <c r="A46" s="13" t="s">
        <v>74</v>
      </c>
      <c r="B46" s="9">
        <v>81</v>
      </c>
      <c r="C46" s="14"/>
      <c r="D46" s="14"/>
      <c r="E46" s="14"/>
      <c r="F46" s="14"/>
      <c r="G46" s="14">
        <v>2</v>
      </c>
      <c r="H46" s="14">
        <v>1</v>
      </c>
      <c r="I46" s="14">
        <v>2</v>
      </c>
      <c r="J46" s="14">
        <v>14</v>
      </c>
      <c r="K46" s="14">
        <v>8</v>
      </c>
      <c r="L46" s="14">
        <v>11</v>
      </c>
      <c r="M46" s="14">
        <v>1</v>
      </c>
      <c r="N46" s="14">
        <v>42</v>
      </c>
      <c r="O46" s="49"/>
    </row>
    <row r="47" spans="1:15" ht="30" customHeight="1">
      <c r="A47" s="13" t="s">
        <v>148</v>
      </c>
      <c r="B47" s="9">
        <f>SUM(B48:B55)</f>
        <v>5943</v>
      </c>
      <c r="C47" s="9">
        <f t="shared" ref="C47:N47" si="5">SUM(C48:C55)</f>
        <v>0</v>
      </c>
      <c r="D47" s="9">
        <f t="shared" si="5"/>
        <v>0</v>
      </c>
      <c r="E47" s="9">
        <f t="shared" si="5"/>
        <v>0</v>
      </c>
      <c r="F47" s="9">
        <f t="shared" si="5"/>
        <v>52</v>
      </c>
      <c r="G47" s="9">
        <f t="shared" si="5"/>
        <v>343</v>
      </c>
      <c r="H47" s="9">
        <f t="shared" si="5"/>
        <v>934</v>
      </c>
      <c r="I47" s="9">
        <f t="shared" si="5"/>
        <v>1114</v>
      </c>
      <c r="J47" s="9">
        <f t="shared" si="5"/>
        <v>877</v>
      </c>
      <c r="K47" s="9">
        <f t="shared" si="5"/>
        <v>645</v>
      </c>
      <c r="L47" s="9">
        <f t="shared" si="5"/>
        <v>333</v>
      </c>
      <c r="M47" s="9">
        <f t="shared" si="5"/>
        <v>89</v>
      </c>
      <c r="N47" s="9">
        <f t="shared" si="5"/>
        <v>1556</v>
      </c>
      <c r="O47" s="49"/>
    </row>
    <row r="48" spans="1:15" ht="30" customHeight="1">
      <c r="A48" s="15" t="s">
        <v>117</v>
      </c>
      <c r="B48" s="16">
        <v>2954</v>
      </c>
      <c r="C48" s="17"/>
      <c r="D48" s="17"/>
      <c r="E48" s="17"/>
      <c r="F48" s="17">
        <v>33</v>
      </c>
      <c r="G48" s="17">
        <v>205</v>
      </c>
      <c r="H48" s="17">
        <v>497</v>
      </c>
      <c r="I48" s="17">
        <v>585</v>
      </c>
      <c r="J48" s="17">
        <v>433</v>
      </c>
      <c r="K48" s="17">
        <v>324</v>
      </c>
      <c r="L48" s="17">
        <v>158</v>
      </c>
      <c r="M48" s="17">
        <v>40</v>
      </c>
      <c r="N48" s="17">
        <v>679</v>
      </c>
      <c r="O48" s="49"/>
    </row>
    <row r="49" spans="1:15" ht="30" customHeight="1">
      <c r="A49" s="15" t="s">
        <v>118</v>
      </c>
      <c r="B49" s="16">
        <v>240</v>
      </c>
      <c r="C49" s="17"/>
      <c r="D49" s="17"/>
      <c r="E49" s="17"/>
      <c r="F49" s="17">
        <v>1</v>
      </c>
      <c r="G49" s="17">
        <v>7</v>
      </c>
      <c r="H49" s="17">
        <v>36</v>
      </c>
      <c r="I49" s="17">
        <v>35</v>
      </c>
      <c r="J49" s="17">
        <v>35</v>
      </c>
      <c r="K49" s="17">
        <v>26</v>
      </c>
      <c r="L49" s="17">
        <v>20</v>
      </c>
      <c r="M49" s="17">
        <v>5</v>
      </c>
      <c r="N49" s="17">
        <v>75</v>
      </c>
      <c r="O49" s="49"/>
    </row>
    <row r="50" spans="1:15" ht="30" customHeight="1">
      <c r="A50" s="15" t="s">
        <v>119</v>
      </c>
      <c r="B50" s="16">
        <v>759</v>
      </c>
      <c r="C50" s="17"/>
      <c r="D50" s="17"/>
      <c r="E50" s="17"/>
      <c r="F50" s="17">
        <v>5</v>
      </c>
      <c r="G50" s="17">
        <v>30</v>
      </c>
      <c r="H50" s="17">
        <v>89</v>
      </c>
      <c r="I50" s="17">
        <v>159</v>
      </c>
      <c r="J50" s="17">
        <v>108</v>
      </c>
      <c r="K50" s="17">
        <v>75</v>
      </c>
      <c r="L50" s="17">
        <v>39</v>
      </c>
      <c r="M50" s="17">
        <v>12</v>
      </c>
      <c r="N50" s="17">
        <v>242</v>
      </c>
      <c r="O50" s="49"/>
    </row>
    <row r="51" spans="1:15" ht="30" customHeight="1">
      <c r="A51" s="15" t="s">
        <v>120</v>
      </c>
      <c r="B51" s="16">
        <v>338</v>
      </c>
      <c r="C51" s="17"/>
      <c r="D51" s="17"/>
      <c r="E51" s="17"/>
      <c r="F51" s="17">
        <v>1</v>
      </c>
      <c r="G51" s="17">
        <v>17</v>
      </c>
      <c r="H51" s="17">
        <v>52</v>
      </c>
      <c r="I51" s="17">
        <v>48</v>
      </c>
      <c r="J51" s="17">
        <v>54</v>
      </c>
      <c r="K51" s="17">
        <v>38</v>
      </c>
      <c r="L51" s="17">
        <v>22</v>
      </c>
      <c r="M51" s="17">
        <v>5</v>
      </c>
      <c r="N51" s="17">
        <v>101</v>
      </c>
      <c r="O51" s="49"/>
    </row>
    <row r="52" spans="1:15" ht="30" customHeight="1">
      <c r="A52" s="15" t="s">
        <v>121</v>
      </c>
      <c r="B52" s="16">
        <v>144</v>
      </c>
      <c r="C52" s="17"/>
      <c r="D52" s="17"/>
      <c r="E52" s="17"/>
      <c r="F52" s="17">
        <v>1</v>
      </c>
      <c r="G52" s="17">
        <v>6</v>
      </c>
      <c r="H52" s="17">
        <v>16</v>
      </c>
      <c r="I52" s="17">
        <v>26</v>
      </c>
      <c r="J52" s="17">
        <v>23</v>
      </c>
      <c r="K52" s="17">
        <v>18</v>
      </c>
      <c r="L52" s="17">
        <v>7</v>
      </c>
      <c r="M52" s="17">
        <v>2</v>
      </c>
      <c r="N52" s="17">
        <v>45</v>
      </c>
      <c r="O52" s="49"/>
    </row>
    <row r="53" spans="1:15" ht="30" customHeight="1">
      <c r="A53" s="15" t="s">
        <v>122</v>
      </c>
      <c r="B53" s="16">
        <v>504</v>
      </c>
      <c r="C53" s="17"/>
      <c r="D53" s="17"/>
      <c r="E53" s="17"/>
      <c r="F53" s="17">
        <v>3</v>
      </c>
      <c r="G53" s="17">
        <v>18</v>
      </c>
      <c r="H53" s="17">
        <v>65</v>
      </c>
      <c r="I53" s="17">
        <v>86</v>
      </c>
      <c r="J53" s="17">
        <v>70</v>
      </c>
      <c r="K53" s="17">
        <v>49</v>
      </c>
      <c r="L53" s="17">
        <v>38</v>
      </c>
      <c r="M53" s="17">
        <v>9</v>
      </c>
      <c r="N53" s="17">
        <v>166</v>
      </c>
      <c r="O53" s="49"/>
    </row>
    <row r="54" spans="1:15" ht="30" customHeight="1">
      <c r="A54" s="15" t="s">
        <v>123</v>
      </c>
      <c r="B54" s="16">
        <v>518</v>
      </c>
      <c r="C54" s="17"/>
      <c r="D54" s="17"/>
      <c r="E54" s="17"/>
      <c r="F54" s="17">
        <v>7</v>
      </c>
      <c r="G54" s="17">
        <v>34</v>
      </c>
      <c r="H54" s="17">
        <v>109</v>
      </c>
      <c r="I54" s="17">
        <v>89</v>
      </c>
      <c r="J54" s="17">
        <v>74</v>
      </c>
      <c r="K54" s="17">
        <v>59</v>
      </c>
      <c r="L54" s="17">
        <v>26</v>
      </c>
      <c r="M54" s="17">
        <v>6</v>
      </c>
      <c r="N54" s="17">
        <v>114</v>
      </c>
      <c r="O54" s="49"/>
    </row>
    <row r="55" spans="1:15" ht="30" customHeight="1">
      <c r="A55" s="15" t="s">
        <v>124</v>
      </c>
      <c r="B55" s="16">
        <v>486</v>
      </c>
      <c r="C55" s="17"/>
      <c r="D55" s="17"/>
      <c r="E55" s="17"/>
      <c r="F55" s="17">
        <v>1</v>
      </c>
      <c r="G55" s="17">
        <v>26</v>
      </c>
      <c r="H55" s="17">
        <v>70</v>
      </c>
      <c r="I55" s="17">
        <v>86</v>
      </c>
      <c r="J55" s="17">
        <v>80</v>
      </c>
      <c r="K55" s="17">
        <v>56</v>
      </c>
      <c r="L55" s="17">
        <v>23</v>
      </c>
      <c r="M55" s="17">
        <v>10</v>
      </c>
      <c r="N55" s="17">
        <v>134</v>
      </c>
      <c r="O55" s="49"/>
    </row>
    <row r="56" spans="1:15" ht="30" customHeight="1">
      <c r="A56" s="13" t="s">
        <v>149</v>
      </c>
      <c r="B56" s="9">
        <f>SUM(B57:B64)</f>
        <v>180</v>
      </c>
      <c r="C56" s="9">
        <f t="shared" ref="C56:N56" si="6">SUM(C57:C64)</f>
        <v>0</v>
      </c>
      <c r="D56" s="9">
        <f t="shared" si="6"/>
        <v>0</v>
      </c>
      <c r="E56" s="9">
        <f t="shared" si="6"/>
        <v>0</v>
      </c>
      <c r="F56" s="9">
        <f t="shared" si="6"/>
        <v>0</v>
      </c>
      <c r="G56" s="9">
        <f t="shared" si="6"/>
        <v>2</v>
      </c>
      <c r="H56" s="9">
        <f t="shared" si="6"/>
        <v>2</v>
      </c>
      <c r="I56" s="9">
        <f t="shared" si="6"/>
        <v>7</v>
      </c>
      <c r="J56" s="9">
        <f t="shared" si="6"/>
        <v>16</v>
      </c>
      <c r="K56" s="9">
        <f t="shared" si="6"/>
        <v>22</v>
      </c>
      <c r="L56" s="9">
        <f t="shared" si="6"/>
        <v>12</v>
      </c>
      <c r="M56" s="9">
        <f t="shared" si="6"/>
        <v>5</v>
      </c>
      <c r="N56" s="9">
        <f t="shared" si="6"/>
        <v>114</v>
      </c>
      <c r="O56" s="49"/>
    </row>
    <row r="57" spans="1:15" ht="30" customHeight="1">
      <c r="A57" s="15" t="s">
        <v>117</v>
      </c>
      <c r="B57" s="16">
        <v>80</v>
      </c>
      <c r="C57" s="17"/>
      <c r="D57" s="17"/>
      <c r="E57" s="17"/>
      <c r="F57" s="17"/>
      <c r="G57" s="17">
        <v>2</v>
      </c>
      <c r="H57" s="17">
        <v>2</v>
      </c>
      <c r="I57" s="17">
        <v>6</v>
      </c>
      <c r="J57" s="17">
        <v>10</v>
      </c>
      <c r="K57" s="17">
        <v>10</v>
      </c>
      <c r="L57" s="17">
        <v>4</v>
      </c>
      <c r="M57" s="17"/>
      <c r="N57" s="17">
        <v>46</v>
      </c>
      <c r="O57" s="49"/>
    </row>
    <row r="58" spans="1:15" ht="30" customHeight="1">
      <c r="A58" s="15" t="s">
        <v>118</v>
      </c>
      <c r="B58" s="16">
        <v>7</v>
      </c>
      <c r="C58" s="17"/>
      <c r="D58" s="17"/>
      <c r="E58" s="17"/>
      <c r="F58" s="17"/>
      <c r="G58" s="17"/>
      <c r="H58" s="17"/>
      <c r="I58" s="17"/>
      <c r="J58" s="17">
        <v>1</v>
      </c>
      <c r="K58" s="17"/>
      <c r="L58" s="17">
        <v>2</v>
      </c>
      <c r="M58" s="17"/>
      <c r="N58" s="17">
        <v>4</v>
      </c>
      <c r="O58" s="49"/>
    </row>
    <row r="59" spans="1:15" ht="30" customHeight="1">
      <c r="A59" s="15" t="s">
        <v>119</v>
      </c>
      <c r="B59" s="16">
        <v>25</v>
      </c>
      <c r="C59" s="17"/>
      <c r="D59" s="17"/>
      <c r="E59" s="17"/>
      <c r="F59" s="17"/>
      <c r="G59" s="17"/>
      <c r="H59" s="17"/>
      <c r="I59" s="17">
        <v>1</v>
      </c>
      <c r="J59" s="17">
        <v>1</v>
      </c>
      <c r="K59" s="17">
        <v>1</v>
      </c>
      <c r="L59" s="17">
        <v>2</v>
      </c>
      <c r="M59" s="17">
        <v>2</v>
      </c>
      <c r="N59" s="17">
        <v>18</v>
      </c>
      <c r="O59" s="49"/>
    </row>
    <row r="60" spans="1:15" ht="30" customHeight="1">
      <c r="A60" s="15" t="s">
        <v>120</v>
      </c>
      <c r="B60" s="16">
        <v>14</v>
      </c>
      <c r="C60" s="17"/>
      <c r="D60" s="17"/>
      <c r="E60" s="17"/>
      <c r="F60" s="17"/>
      <c r="G60" s="17"/>
      <c r="H60" s="17"/>
      <c r="I60" s="17"/>
      <c r="J60" s="17">
        <v>2</v>
      </c>
      <c r="K60" s="17">
        <v>1</v>
      </c>
      <c r="L60" s="17">
        <v>1</v>
      </c>
      <c r="M60" s="17"/>
      <c r="N60" s="17">
        <v>10</v>
      </c>
      <c r="O60" s="49"/>
    </row>
    <row r="61" spans="1:15" ht="30" customHeight="1">
      <c r="A61" s="15" t="s">
        <v>121</v>
      </c>
      <c r="B61" s="16">
        <v>14</v>
      </c>
      <c r="C61" s="17"/>
      <c r="D61" s="17"/>
      <c r="E61" s="17"/>
      <c r="F61" s="17"/>
      <c r="G61" s="17"/>
      <c r="H61" s="17"/>
      <c r="I61" s="17"/>
      <c r="J61" s="17">
        <v>1</v>
      </c>
      <c r="K61" s="17">
        <v>2</v>
      </c>
      <c r="L61" s="17">
        <v>1</v>
      </c>
      <c r="M61" s="17"/>
      <c r="N61" s="17">
        <v>10</v>
      </c>
      <c r="O61" s="49"/>
    </row>
    <row r="62" spans="1:15" ht="30" customHeight="1">
      <c r="A62" s="15" t="s">
        <v>122</v>
      </c>
      <c r="B62" s="16">
        <v>16</v>
      </c>
      <c r="C62" s="17"/>
      <c r="D62" s="17"/>
      <c r="E62" s="17"/>
      <c r="F62" s="17"/>
      <c r="G62" s="17"/>
      <c r="H62" s="17"/>
      <c r="I62" s="17"/>
      <c r="J62" s="17"/>
      <c r="K62" s="17">
        <v>5</v>
      </c>
      <c r="L62" s="17"/>
      <c r="M62" s="17">
        <v>2</v>
      </c>
      <c r="N62" s="17">
        <v>9</v>
      </c>
      <c r="O62" s="49"/>
    </row>
    <row r="63" spans="1:15" ht="30" customHeight="1">
      <c r="A63" s="15" t="s">
        <v>123</v>
      </c>
      <c r="B63" s="16">
        <v>10</v>
      </c>
      <c r="C63" s="17"/>
      <c r="D63" s="17"/>
      <c r="E63" s="17"/>
      <c r="F63" s="17"/>
      <c r="G63" s="17"/>
      <c r="H63" s="17"/>
      <c r="I63" s="17"/>
      <c r="J63" s="17">
        <v>1</v>
      </c>
      <c r="K63" s="17"/>
      <c r="L63" s="17">
        <v>1</v>
      </c>
      <c r="M63" s="17">
        <v>1</v>
      </c>
      <c r="N63" s="17">
        <v>7</v>
      </c>
      <c r="O63" s="49"/>
    </row>
    <row r="64" spans="1:15" ht="30" customHeight="1">
      <c r="A64" s="15" t="s">
        <v>124</v>
      </c>
      <c r="B64" s="16">
        <v>14</v>
      </c>
      <c r="C64" s="17"/>
      <c r="D64" s="17"/>
      <c r="E64" s="17"/>
      <c r="F64" s="17"/>
      <c r="G64" s="17"/>
      <c r="H64" s="17"/>
      <c r="I64" s="17"/>
      <c r="J64" s="17"/>
      <c r="K64" s="17">
        <v>3</v>
      </c>
      <c r="L64" s="17">
        <v>1</v>
      </c>
      <c r="M64" s="17"/>
      <c r="N64" s="17">
        <v>10</v>
      </c>
      <c r="O64" s="49"/>
    </row>
    <row r="65" spans="1:15" ht="30" customHeight="1">
      <c r="A65" s="13" t="s">
        <v>33</v>
      </c>
      <c r="B65" s="9">
        <v>1608</v>
      </c>
      <c r="C65" s="14">
        <v>2</v>
      </c>
      <c r="D65" s="14">
        <v>17</v>
      </c>
      <c r="E65" s="14">
        <v>87</v>
      </c>
      <c r="F65" s="14">
        <v>135</v>
      </c>
      <c r="G65" s="14">
        <v>196</v>
      </c>
      <c r="H65" s="14">
        <v>167</v>
      </c>
      <c r="I65" s="14">
        <v>104</v>
      </c>
      <c r="J65" s="14">
        <v>90</v>
      </c>
      <c r="K65" s="14">
        <v>50</v>
      </c>
      <c r="L65" s="14">
        <v>21</v>
      </c>
      <c r="M65" s="14">
        <v>2</v>
      </c>
      <c r="N65" s="14">
        <v>737</v>
      </c>
      <c r="O65" s="49"/>
    </row>
    <row r="66" spans="1:15" ht="30" customHeight="1">
      <c r="A66" s="13" t="s">
        <v>58</v>
      </c>
      <c r="B66" s="9">
        <v>37</v>
      </c>
      <c r="C66" s="14"/>
      <c r="D66" s="14">
        <v>1</v>
      </c>
      <c r="E66" s="14"/>
      <c r="F66" s="14"/>
      <c r="G66" s="14">
        <v>2</v>
      </c>
      <c r="H66" s="14">
        <v>3</v>
      </c>
      <c r="I66" s="14">
        <v>1</v>
      </c>
      <c r="J66" s="14">
        <v>3</v>
      </c>
      <c r="K66" s="14"/>
      <c r="L66" s="14">
        <v>1</v>
      </c>
      <c r="M66" s="14"/>
      <c r="N66" s="14">
        <v>26</v>
      </c>
      <c r="O66" s="49"/>
    </row>
    <row r="67" spans="1:15" ht="30" customHeight="1">
      <c r="A67" s="13" t="s">
        <v>75</v>
      </c>
      <c r="B67" s="9">
        <v>34</v>
      </c>
      <c r="C67" s="14"/>
      <c r="D67" s="14"/>
      <c r="E67" s="14">
        <v>1</v>
      </c>
      <c r="F67" s="14">
        <v>2</v>
      </c>
      <c r="G67" s="14">
        <v>2</v>
      </c>
      <c r="H67" s="14">
        <v>1</v>
      </c>
      <c r="I67" s="14"/>
      <c r="J67" s="14">
        <v>3</v>
      </c>
      <c r="K67" s="14"/>
      <c r="L67" s="14">
        <v>1</v>
      </c>
      <c r="M67" s="14"/>
      <c r="N67" s="14">
        <v>24</v>
      </c>
      <c r="O67" s="49"/>
    </row>
    <row r="68" spans="1:15" ht="30" customHeight="1">
      <c r="A68" s="13" t="s">
        <v>13</v>
      </c>
      <c r="B68" s="9">
        <v>4975</v>
      </c>
      <c r="C68" s="14"/>
      <c r="D68" s="14"/>
      <c r="E68" s="14"/>
      <c r="F68" s="14">
        <v>15</v>
      </c>
      <c r="G68" s="14">
        <v>82</v>
      </c>
      <c r="H68" s="14">
        <v>253</v>
      </c>
      <c r="I68" s="14">
        <v>389</v>
      </c>
      <c r="J68" s="14">
        <v>481</v>
      </c>
      <c r="K68" s="14">
        <v>494</v>
      </c>
      <c r="L68" s="14">
        <v>337</v>
      </c>
      <c r="M68" s="14">
        <v>120</v>
      </c>
      <c r="N68" s="14">
        <v>2804</v>
      </c>
      <c r="O68" s="49"/>
    </row>
    <row r="69" spans="1:15" ht="30" customHeight="1">
      <c r="A69" s="13" t="s">
        <v>55</v>
      </c>
      <c r="B69" s="9">
        <v>113</v>
      </c>
      <c r="C69" s="14"/>
      <c r="D69" s="14"/>
      <c r="E69" s="14"/>
      <c r="F69" s="14"/>
      <c r="G69" s="14"/>
      <c r="H69" s="14">
        <v>1</v>
      </c>
      <c r="I69" s="14">
        <v>3</v>
      </c>
      <c r="J69" s="14">
        <v>11</v>
      </c>
      <c r="K69" s="14">
        <v>12</v>
      </c>
      <c r="L69" s="14">
        <v>9</v>
      </c>
      <c r="M69" s="14">
        <v>3</v>
      </c>
      <c r="N69" s="14">
        <v>74</v>
      </c>
      <c r="O69" s="49"/>
    </row>
    <row r="70" spans="1:15" ht="30" customHeight="1">
      <c r="A70" s="13" t="s">
        <v>106</v>
      </c>
      <c r="B70" s="9">
        <v>57</v>
      </c>
      <c r="C70" s="14"/>
      <c r="D70" s="14"/>
      <c r="E70" s="14"/>
      <c r="F70" s="14"/>
      <c r="G70" s="14"/>
      <c r="H70" s="14">
        <v>1</v>
      </c>
      <c r="I70" s="14"/>
      <c r="J70" s="14">
        <v>2</v>
      </c>
      <c r="K70" s="14">
        <v>5</v>
      </c>
      <c r="L70" s="14">
        <v>4</v>
      </c>
      <c r="M70" s="14">
        <v>2</v>
      </c>
      <c r="N70" s="14">
        <v>43</v>
      </c>
      <c r="O70" s="49"/>
    </row>
    <row r="71" spans="1:15" ht="30" customHeight="1">
      <c r="A71" s="13" t="s">
        <v>15</v>
      </c>
      <c r="B71" s="9">
        <v>165</v>
      </c>
      <c r="C71" s="14"/>
      <c r="D71" s="14"/>
      <c r="E71" s="14"/>
      <c r="F71" s="14"/>
      <c r="G71" s="14">
        <v>6</v>
      </c>
      <c r="H71" s="14">
        <v>4</v>
      </c>
      <c r="I71" s="14">
        <v>12</v>
      </c>
      <c r="J71" s="14">
        <v>14</v>
      </c>
      <c r="K71" s="14">
        <v>15</v>
      </c>
      <c r="L71" s="14">
        <v>13</v>
      </c>
      <c r="M71" s="14">
        <v>6</v>
      </c>
      <c r="N71" s="14">
        <v>95</v>
      </c>
      <c r="O71" s="49"/>
    </row>
    <row r="72" spans="1:15" ht="30" customHeight="1">
      <c r="A72" s="13" t="s">
        <v>41</v>
      </c>
      <c r="B72" s="9">
        <v>35234</v>
      </c>
      <c r="C72" s="14"/>
      <c r="D72" s="14"/>
      <c r="E72" s="14">
        <v>2</v>
      </c>
      <c r="F72" s="14">
        <v>124</v>
      </c>
      <c r="G72" s="14">
        <v>1160</v>
      </c>
      <c r="H72" s="14">
        <v>3399</v>
      </c>
      <c r="I72" s="14">
        <v>4923</v>
      </c>
      <c r="J72" s="14">
        <v>5022</v>
      </c>
      <c r="K72" s="14">
        <v>3950</v>
      </c>
      <c r="L72" s="14">
        <v>2307</v>
      </c>
      <c r="M72" s="14">
        <v>692</v>
      </c>
      <c r="N72" s="14">
        <v>13655</v>
      </c>
      <c r="O72" s="49"/>
    </row>
    <row r="73" spans="1:15" ht="30" customHeight="1">
      <c r="A73" s="13" t="s">
        <v>53</v>
      </c>
      <c r="B73" s="9">
        <v>534</v>
      </c>
      <c r="C73" s="14"/>
      <c r="D73" s="14"/>
      <c r="E73" s="14"/>
      <c r="F73" s="14"/>
      <c r="G73" s="14">
        <v>2</v>
      </c>
      <c r="H73" s="14">
        <v>8</v>
      </c>
      <c r="I73" s="14">
        <v>21</v>
      </c>
      <c r="J73" s="14">
        <v>41</v>
      </c>
      <c r="K73" s="14">
        <v>54</v>
      </c>
      <c r="L73" s="14">
        <v>53</v>
      </c>
      <c r="M73" s="14">
        <v>20</v>
      </c>
      <c r="N73" s="14">
        <v>335</v>
      </c>
      <c r="O73" s="49"/>
    </row>
    <row r="74" spans="1:15" ht="30" customHeight="1">
      <c r="A74" s="13" t="s">
        <v>72</v>
      </c>
      <c r="B74" s="9">
        <v>426</v>
      </c>
      <c r="C74" s="14"/>
      <c r="D74" s="14"/>
      <c r="E74" s="14"/>
      <c r="F74" s="14"/>
      <c r="G74" s="14">
        <v>7</v>
      </c>
      <c r="H74" s="14">
        <v>9</v>
      </c>
      <c r="I74" s="14">
        <v>18</v>
      </c>
      <c r="J74" s="14">
        <v>44</v>
      </c>
      <c r="K74" s="14">
        <v>45</v>
      </c>
      <c r="L74" s="14">
        <v>45</v>
      </c>
      <c r="M74" s="14">
        <v>13</v>
      </c>
      <c r="N74" s="14">
        <v>245</v>
      </c>
      <c r="O74" s="49"/>
    </row>
    <row r="75" spans="1:15" ht="30" customHeight="1">
      <c r="A75" s="13" t="s">
        <v>29</v>
      </c>
      <c r="B75" s="9">
        <v>3651</v>
      </c>
      <c r="C75" s="14"/>
      <c r="D75" s="14"/>
      <c r="E75" s="14"/>
      <c r="F75" s="14">
        <v>23</v>
      </c>
      <c r="G75" s="14">
        <v>154</v>
      </c>
      <c r="H75" s="14">
        <v>327</v>
      </c>
      <c r="I75" s="14">
        <v>490</v>
      </c>
      <c r="J75" s="14">
        <v>411</v>
      </c>
      <c r="K75" s="14">
        <v>378</v>
      </c>
      <c r="L75" s="14">
        <v>231</v>
      </c>
      <c r="M75" s="14">
        <v>82</v>
      </c>
      <c r="N75" s="14">
        <v>1555</v>
      </c>
      <c r="O75" s="49"/>
    </row>
    <row r="76" spans="1:15" ht="30" customHeight="1">
      <c r="A76" s="13" t="s">
        <v>54</v>
      </c>
      <c r="B76" s="9">
        <v>97</v>
      </c>
      <c r="C76" s="14"/>
      <c r="D76" s="14"/>
      <c r="E76" s="14"/>
      <c r="F76" s="14"/>
      <c r="G76" s="14">
        <v>1</v>
      </c>
      <c r="H76" s="14">
        <v>4</v>
      </c>
      <c r="I76" s="14">
        <v>6</v>
      </c>
      <c r="J76" s="14">
        <v>6</v>
      </c>
      <c r="K76" s="14">
        <v>10</v>
      </c>
      <c r="L76" s="14">
        <v>8</v>
      </c>
      <c r="M76" s="14">
        <v>3</v>
      </c>
      <c r="N76" s="14">
        <v>59</v>
      </c>
      <c r="O76" s="49"/>
    </row>
    <row r="77" spans="1:15" ht="30" customHeight="1">
      <c r="A77" s="13" t="s">
        <v>73</v>
      </c>
      <c r="B77" s="9">
        <v>66</v>
      </c>
      <c r="C77" s="14"/>
      <c r="D77" s="14"/>
      <c r="E77" s="14"/>
      <c r="F77" s="14"/>
      <c r="G77" s="14">
        <v>2</v>
      </c>
      <c r="H77" s="14">
        <v>3</v>
      </c>
      <c r="I77" s="14">
        <v>2</v>
      </c>
      <c r="J77" s="14">
        <v>4</v>
      </c>
      <c r="K77" s="14">
        <v>11</v>
      </c>
      <c r="L77" s="14">
        <v>4</v>
      </c>
      <c r="M77" s="14">
        <v>1</v>
      </c>
      <c r="N77" s="14">
        <v>39</v>
      </c>
      <c r="O77" s="49"/>
    </row>
    <row r="78" spans="1:15" ht="30" customHeight="1">
      <c r="A78" s="13" t="s">
        <v>6</v>
      </c>
      <c r="B78" s="9">
        <v>998</v>
      </c>
      <c r="C78" s="14"/>
      <c r="D78" s="14"/>
      <c r="E78" s="14"/>
      <c r="F78" s="14">
        <v>6</v>
      </c>
      <c r="G78" s="14">
        <v>62</v>
      </c>
      <c r="H78" s="14">
        <v>128</v>
      </c>
      <c r="I78" s="14">
        <v>119</v>
      </c>
      <c r="J78" s="14">
        <v>130</v>
      </c>
      <c r="K78" s="14">
        <v>80</v>
      </c>
      <c r="L78" s="14">
        <v>45</v>
      </c>
      <c r="M78" s="14">
        <v>8</v>
      </c>
      <c r="N78" s="14">
        <v>420</v>
      </c>
      <c r="O78" s="49"/>
    </row>
    <row r="79" spans="1:15" ht="30" customHeight="1">
      <c r="A79" s="13" t="s">
        <v>59</v>
      </c>
      <c r="B79" s="9">
        <v>18</v>
      </c>
      <c r="C79" s="14"/>
      <c r="D79" s="14"/>
      <c r="E79" s="14"/>
      <c r="F79" s="14"/>
      <c r="G79" s="14"/>
      <c r="H79" s="14"/>
      <c r="I79" s="14">
        <v>2</v>
      </c>
      <c r="J79" s="14">
        <v>3</v>
      </c>
      <c r="K79" s="14">
        <v>3</v>
      </c>
      <c r="L79" s="14">
        <v>1</v>
      </c>
      <c r="M79" s="14"/>
      <c r="N79" s="14">
        <v>9</v>
      </c>
      <c r="O79" s="49"/>
    </row>
    <row r="80" spans="1:15" ht="30" customHeight="1">
      <c r="A80" s="13" t="s">
        <v>81</v>
      </c>
      <c r="B80" s="9">
        <v>21</v>
      </c>
      <c r="C80" s="14"/>
      <c r="D80" s="14"/>
      <c r="E80" s="14"/>
      <c r="F80" s="14"/>
      <c r="G80" s="14"/>
      <c r="H80" s="14"/>
      <c r="I80" s="14"/>
      <c r="J80" s="14">
        <v>2</v>
      </c>
      <c r="K80" s="14"/>
      <c r="L80" s="14">
        <v>1</v>
      </c>
      <c r="M80" s="14">
        <v>1</v>
      </c>
      <c r="N80" s="14">
        <v>17</v>
      </c>
      <c r="O80" s="49"/>
    </row>
    <row r="81" spans="1:15" ht="30" customHeight="1">
      <c r="A81" s="13" t="s">
        <v>0</v>
      </c>
      <c r="B81" s="9">
        <v>4933</v>
      </c>
      <c r="C81" s="14"/>
      <c r="D81" s="14"/>
      <c r="E81" s="14"/>
      <c r="F81" s="14">
        <v>3</v>
      </c>
      <c r="G81" s="14">
        <v>50</v>
      </c>
      <c r="H81" s="14">
        <v>262</v>
      </c>
      <c r="I81" s="14">
        <v>516</v>
      </c>
      <c r="J81" s="14">
        <v>699</v>
      </c>
      <c r="K81" s="14">
        <v>510</v>
      </c>
      <c r="L81" s="14">
        <v>318</v>
      </c>
      <c r="M81" s="14">
        <v>133</v>
      </c>
      <c r="N81" s="14">
        <v>2442</v>
      </c>
      <c r="O81" s="49"/>
    </row>
    <row r="82" spans="1:15" ht="30" customHeight="1">
      <c r="A82" s="13" t="s">
        <v>8</v>
      </c>
      <c r="B82" s="9">
        <v>568</v>
      </c>
      <c r="C82" s="14"/>
      <c r="D82" s="14"/>
      <c r="E82" s="14"/>
      <c r="F82" s="14"/>
      <c r="G82" s="14">
        <v>8</v>
      </c>
      <c r="H82" s="14">
        <v>33</v>
      </c>
      <c r="I82" s="14">
        <v>47</v>
      </c>
      <c r="J82" s="14">
        <v>50</v>
      </c>
      <c r="K82" s="14">
        <v>49</v>
      </c>
      <c r="L82" s="14">
        <v>24</v>
      </c>
      <c r="M82" s="14">
        <v>14</v>
      </c>
      <c r="N82" s="14">
        <v>343</v>
      </c>
      <c r="O82" s="49"/>
    </row>
    <row r="83" spans="1:15" ht="30" customHeight="1">
      <c r="A83" s="13" t="s">
        <v>77</v>
      </c>
      <c r="B83" s="9">
        <v>54</v>
      </c>
      <c r="C83" s="14"/>
      <c r="D83" s="14"/>
      <c r="E83" s="14"/>
      <c r="F83" s="14"/>
      <c r="G83" s="14"/>
      <c r="H83" s="14"/>
      <c r="I83" s="14"/>
      <c r="J83" s="14">
        <v>4</v>
      </c>
      <c r="K83" s="14">
        <v>5</v>
      </c>
      <c r="L83" s="14">
        <v>7</v>
      </c>
      <c r="M83" s="14">
        <v>1</v>
      </c>
      <c r="N83" s="14">
        <v>37</v>
      </c>
      <c r="O83" s="49"/>
    </row>
    <row r="84" spans="1:15" ht="30" customHeight="1">
      <c r="A84" s="13" t="s">
        <v>17</v>
      </c>
      <c r="B84" s="9">
        <v>1603</v>
      </c>
      <c r="C84" s="14"/>
      <c r="D84" s="14"/>
      <c r="E84" s="14"/>
      <c r="F84" s="14">
        <v>1</v>
      </c>
      <c r="G84" s="14">
        <v>22</v>
      </c>
      <c r="H84" s="14">
        <v>99</v>
      </c>
      <c r="I84" s="14">
        <v>209</v>
      </c>
      <c r="J84" s="14">
        <v>223</v>
      </c>
      <c r="K84" s="14">
        <v>183</v>
      </c>
      <c r="L84" s="14">
        <v>115</v>
      </c>
      <c r="M84" s="14">
        <v>48</v>
      </c>
      <c r="N84" s="14">
        <v>703</v>
      </c>
      <c r="O84" s="49"/>
    </row>
    <row r="85" spans="1:15" ht="30" customHeight="1">
      <c r="A85" s="13" t="s">
        <v>28</v>
      </c>
      <c r="B85" s="9">
        <v>1138</v>
      </c>
      <c r="C85" s="14"/>
      <c r="D85" s="14"/>
      <c r="E85" s="14"/>
      <c r="F85" s="14"/>
      <c r="G85" s="14">
        <v>4</v>
      </c>
      <c r="H85" s="14">
        <v>37</v>
      </c>
      <c r="I85" s="14">
        <v>95</v>
      </c>
      <c r="J85" s="14">
        <v>137</v>
      </c>
      <c r="K85" s="14">
        <v>145</v>
      </c>
      <c r="L85" s="14">
        <v>123</v>
      </c>
      <c r="M85" s="14">
        <v>37</v>
      </c>
      <c r="N85" s="14">
        <v>560</v>
      </c>
      <c r="O85" s="49"/>
    </row>
    <row r="86" spans="1:15" ht="30" customHeight="1">
      <c r="A86" s="13" t="s">
        <v>78</v>
      </c>
      <c r="B86" s="9">
        <v>45</v>
      </c>
      <c r="C86" s="14"/>
      <c r="D86" s="14"/>
      <c r="E86" s="14"/>
      <c r="F86" s="14"/>
      <c r="G86" s="14"/>
      <c r="H86" s="14"/>
      <c r="I86" s="14">
        <v>1</v>
      </c>
      <c r="J86" s="14">
        <v>6</v>
      </c>
      <c r="K86" s="14">
        <v>7</v>
      </c>
      <c r="L86" s="14">
        <v>4</v>
      </c>
      <c r="M86" s="14">
        <v>2</v>
      </c>
      <c r="N86" s="14">
        <v>25</v>
      </c>
      <c r="O86" s="49"/>
    </row>
    <row r="87" spans="1:15" ht="30" customHeight="1">
      <c r="A87" s="13" t="s">
        <v>31</v>
      </c>
      <c r="B87" s="9">
        <v>8097</v>
      </c>
      <c r="C87" s="14"/>
      <c r="D87" s="14"/>
      <c r="E87" s="14"/>
      <c r="F87" s="14">
        <v>9</v>
      </c>
      <c r="G87" s="14">
        <v>139</v>
      </c>
      <c r="H87" s="14">
        <v>482</v>
      </c>
      <c r="I87" s="14">
        <v>821</v>
      </c>
      <c r="J87" s="14">
        <v>1027</v>
      </c>
      <c r="K87" s="14">
        <v>869</v>
      </c>
      <c r="L87" s="14">
        <v>512</v>
      </c>
      <c r="M87" s="14">
        <v>164</v>
      </c>
      <c r="N87" s="14">
        <v>4074</v>
      </c>
      <c r="O87" s="49"/>
    </row>
    <row r="88" spans="1:15" ht="30" customHeight="1">
      <c r="A88" s="13" t="s">
        <v>79</v>
      </c>
      <c r="B88" s="9">
        <v>94</v>
      </c>
      <c r="C88" s="14"/>
      <c r="D88" s="14"/>
      <c r="E88" s="14"/>
      <c r="F88" s="14"/>
      <c r="G88" s="14">
        <v>1</v>
      </c>
      <c r="H88" s="14">
        <v>4</v>
      </c>
      <c r="I88" s="14">
        <v>5</v>
      </c>
      <c r="J88" s="14">
        <v>8</v>
      </c>
      <c r="K88" s="14">
        <v>9</v>
      </c>
      <c r="L88" s="14">
        <v>7</v>
      </c>
      <c r="M88" s="14"/>
      <c r="N88" s="14">
        <v>60</v>
      </c>
      <c r="O88" s="49"/>
    </row>
    <row r="89" spans="1:15" ht="30" customHeight="1">
      <c r="A89" s="13" t="s">
        <v>12</v>
      </c>
      <c r="B89" s="9">
        <v>175</v>
      </c>
      <c r="C89" s="14"/>
      <c r="D89" s="14"/>
      <c r="E89" s="14"/>
      <c r="F89" s="14"/>
      <c r="G89" s="14"/>
      <c r="H89" s="14">
        <v>4</v>
      </c>
      <c r="I89" s="14">
        <v>7</v>
      </c>
      <c r="J89" s="14">
        <v>24</v>
      </c>
      <c r="K89" s="14">
        <v>15</v>
      </c>
      <c r="L89" s="14">
        <v>17</v>
      </c>
      <c r="M89" s="14">
        <v>6</v>
      </c>
      <c r="N89" s="14">
        <v>102</v>
      </c>
      <c r="O89" s="49"/>
    </row>
    <row r="90" spans="1:15" ht="30" customHeight="1">
      <c r="A90" s="13" t="s">
        <v>40</v>
      </c>
      <c r="B90" s="9">
        <v>4367</v>
      </c>
      <c r="C90" s="14"/>
      <c r="D90" s="14"/>
      <c r="E90" s="14"/>
      <c r="F90" s="14">
        <v>40</v>
      </c>
      <c r="G90" s="14">
        <v>196</v>
      </c>
      <c r="H90" s="14">
        <v>482</v>
      </c>
      <c r="I90" s="14">
        <v>522</v>
      </c>
      <c r="J90" s="14">
        <v>526</v>
      </c>
      <c r="K90" s="14">
        <v>454</v>
      </c>
      <c r="L90" s="14">
        <v>246</v>
      </c>
      <c r="M90" s="14">
        <v>75</v>
      </c>
      <c r="N90" s="14">
        <v>1826</v>
      </c>
      <c r="O90" s="49"/>
    </row>
    <row r="91" spans="1:15" ht="30" customHeight="1">
      <c r="A91" s="13" t="s">
        <v>80</v>
      </c>
      <c r="B91" s="9">
        <v>28</v>
      </c>
      <c r="C91" s="14"/>
      <c r="D91" s="14"/>
      <c r="E91" s="14"/>
      <c r="F91" s="14"/>
      <c r="G91" s="14">
        <v>3</v>
      </c>
      <c r="H91" s="14">
        <v>2</v>
      </c>
      <c r="I91" s="14">
        <v>4</v>
      </c>
      <c r="J91" s="14">
        <v>1</v>
      </c>
      <c r="K91" s="14">
        <v>4</v>
      </c>
      <c r="L91" s="14"/>
      <c r="M91" s="14">
        <v>1</v>
      </c>
      <c r="N91" s="14">
        <v>13</v>
      </c>
      <c r="O91" s="49"/>
    </row>
    <row r="92" spans="1:15" ht="30" customHeight="1">
      <c r="A92" s="13" t="s">
        <v>25</v>
      </c>
      <c r="B92" s="9">
        <v>416</v>
      </c>
      <c r="C92" s="14"/>
      <c r="D92" s="14"/>
      <c r="E92" s="14">
        <v>1</v>
      </c>
      <c r="F92" s="14"/>
      <c r="G92" s="14">
        <v>1</v>
      </c>
      <c r="H92" s="14">
        <v>14</v>
      </c>
      <c r="I92" s="14">
        <v>23</v>
      </c>
      <c r="J92" s="14">
        <v>42</v>
      </c>
      <c r="K92" s="14">
        <v>40</v>
      </c>
      <c r="L92" s="14">
        <v>42</v>
      </c>
      <c r="M92" s="14">
        <v>6</v>
      </c>
      <c r="N92" s="14">
        <v>247</v>
      </c>
      <c r="O92" s="49"/>
    </row>
    <row r="93" spans="1:15" ht="30" customHeight="1">
      <c r="A93" s="13" t="s">
        <v>76</v>
      </c>
      <c r="B93" s="9">
        <v>27</v>
      </c>
      <c r="C93" s="14"/>
      <c r="D93" s="14"/>
      <c r="E93" s="14"/>
      <c r="F93" s="14"/>
      <c r="G93" s="14"/>
      <c r="H93" s="14"/>
      <c r="I93" s="14"/>
      <c r="J93" s="14">
        <v>1</v>
      </c>
      <c r="K93" s="14">
        <v>3</v>
      </c>
      <c r="L93" s="14"/>
      <c r="M93" s="14">
        <v>1</v>
      </c>
      <c r="N93" s="14">
        <v>22</v>
      </c>
      <c r="O93" s="49"/>
    </row>
    <row r="94" spans="1:15" ht="30" customHeight="1">
      <c r="A94" s="13" t="s">
        <v>22</v>
      </c>
      <c r="B94" s="9">
        <v>602</v>
      </c>
      <c r="C94" s="14"/>
      <c r="D94" s="14"/>
      <c r="E94" s="14">
        <v>3</v>
      </c>
      <c r="F94" s="14">
        <v>7</v>
      </c>
      <c r="G94" s="14">
        <v>14</v>
      </c>
      <c r="H94" s="14">
        <v>23</v>
      </c>
      <c r="I94" s="14">
        <v>32</v>
      </c>
      <c r="J94" s="14">
        <v>35</v>
      </c>
      <c r="K94" s="14">
        <v>27</v>
      </c>
      <c r="L94" s="14">
        <v>7</v>
      </c>
      <c r="M94" s="14">
        <v>5</v>
      </c>
      <c r="N94" s="14">
        <v>449</v>
      </c>
      <c r="O94" s="49"/>
    </row>
    <row r="95" spans="1:15" ht="30" customHeight="1">
      <c r="A95" s="13" t="s">
        <v>60</v>
      </c>
      <c r="B95" s="9">
        <v>14</v>
      </c>
      <c r="C95" s="14"/>
      <c r="D95" s="14"/>
      <c r="E95" s="14"/>
      <c r="F95" s="14"/>
      <c r="G95" s="14"/>
      <c r="H95" s="14">
        <v>1</v>
      </c>
      <c r="I95" s="14"/>
      <c r="J95" s="14"/>
      <c r="K95" s="14">
        <v>1</v>
      </c>
      <c r="L95" s="14"/>
      <c r="M95" s="14"/>
      <c r="N95" s="14">
        <v>12</v>
      </c>
      <c r="O95" s="49"/>
    </row>
    <row r="96" spans="1:15" ht="30" customHeight="1">
      <c r="A96" s="13" t="s">
        <v>30</v>
      </c>
      <c r="B96" s="9">
        <v>658</v>
      </c>
      <c r="C96" s="14"/>
      <c r="D96" s="14">
        <v>1</v>
      </c>
      <c r="E96" s="14">
        <v>1</v>
      </c>
      <c r="F96" s="14">
        <v>9</v>
      </c>
      <c r="G96" s="14">
        <v>21</v>
      </c>
      <c r="H96" s="14">
        <v>25</v>
      </c>
      <c r="I96" s="14">
        <v>43</v>
      </c>
      <c r="J96" s="14">
        <v>49</v>
      </c>
      <c r="K96" s="14">
        <v>31</v>
      </c>
      <c r="L96" s="14">
        <v>17</v>
      </c>
      <c r="M96" s="14">
        <v>7</v>
      </c>
      <c r="N96" s="14">
        <v>454</v>
      </c>
      <c r="O96" s="49"/>
    </row>
    <row r="97" spans="1:15" ht="30" customHeight="1">
      <c r="A97" s="13" t="s">
        <v>61</v>
      </c>
      <c r="B97" s="9">
        <v>7</v>
      </c>
      <c r="C97" s="14"/>
      <c r="D97" s="14"/>
      <c r="E97" s="14"/>
      <c r="F97" s="14"/>
      <c r="G97" s="14"/>
      <c r="H97" s="14"/>
      <c r="I97" s="14">
        <v>1</v>
      </c>
      <c r="J97" s="14"/>
      <c r="K97" s="14"/>
      <c r="L97" s="14"/>
      <c r="M97" s="14"/>
      <c r="N97" s="14">
        <v>6</v>
      </c>
      <c r="O97" s="49"/>
    </row>
    <row r="98" spans="1:15" ht="30" customHeight="1">
      <c r="A98" s="13" t="s">
        <v>4</v>
      </c>
      <c r="B98" s="9">
        <v>574</v>
      </c>
      <c r="C98" s="14"/>
      <c r="D98" s="14">
        <v>1</v>
      </c>
      <c r="E98" s="14">
        <v>7</v>
      </c>
      <c r="F98" s="14">
        <v>4</v>
      </c>
      <c r="G98" s="14">
        <v>22</v>
      </c>
      <c r="H98" s="14">
        <v>27</v>
      </c>
      <c r="I98" s="14">
        <v>34</v>
      </c>
      <c r="J98" s="14">
        <v>39</v>
      </c>
      <c r="K98" s="14">
        <v>27</v>
      </c>
      <c r="L98" s="14">
        <v>16</v>
      </c>
      <c r="M98" s="14">
        <v>5</v>
      </c>
      <c r="N98" s="14">
        <v>392</v>
      </c>
      <c r="O98" s="49"/>
    </row>
    <row r="99" spans="1:15" ht="30" customHeight="1">
      <c r="A99" s="13" t="s">
        <v>62</v>
      </c>
      <c r="B99" s="9">
        <v>8</v>
      </c>
      <c r="C99" s="14"/>
      <c r="D99" s="14"/>
      <c r="E99" s="14"/>
      <c r="F99" s="14"/>
      <c r="G99" s="14"/>
      <c r="H99" s="14"/>
      <c r="I99" s="14"/>
      <c r="J99" s="14">
        <v>1</v>
      </c>
      <c r="K99" s="14"/>
      <c r="L99" s="14">
        <v>1</v>
      </c>
      <c r="M99" s="14"/>
      <c r="N99" s="14">
        <v>6</v>
      </c>
      <c r="O99" s="49"/>
    </row>
    <row r="100" spans="1:15" ht="30" customHeight="1">
      <c r="A100" s="13" t="s">
        <v>83</v>
      </c>
      <c r="B100" s="9">
        <v>3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>
        <v>3</v>
      </c>
      <c r="O100" s="49"/>
    </row>
    <row r="101" spans="1:15" ht="30" customHeight="1">
      <c r="A101" s="13" t="s">
        <v>44</v>
      </c>
      <c r="B101" s="9">
        <v>1897</v>
      </c>
      <c r="C101" s="14"/>
      <c r="D101" s="14">
        <v>11</v>
      </c>
      <c r="E101" s="14">
        <v>26</v>
      </c>
      <c r="F101" s="14">
        <v>61</v>
      </c>
      <c r="G101" s="14">
        <v>80</v>
      </c>
      <c r="H101" s="14">
        <v>112</v>
      </c>
      <c r="I101" s="14">
        <v>117</v>
      </c>
      <c r="J101" s="14">
        <v>122</v>
      </c>
      <c r="K101" s="14">
        <v>97</v>
      </c>
      <c r="L101" s="14">
        <v>49</v>
      </c>
      <c r="M101" s="14">
        <v>16</v>
      </c>
      <c r="N101" s="14">
        <v>1206</v>
      </c>
      <c r="O101" s="49"/>
    </row>
    <row r="102" spans="1:15" ht="30" customHeight="1">
      <c r="A102" s="13" t="s">
        <v>63</v>
      </c>
      <c r="B102" s="9">
        <v>31</v>
      </c>
      <c r="C102" s="14"/>
      <c r="D102" s="14"/>
      <c r="E102" s="14"/>
      <c r="F102" s="14"/>
      <c r="G102" s="14"/>
      <c r="H102" s="14">
        <v>1</v>
      </c>
      <c r="I102" s="14"/>
      <c r="J102" s="14">
        <v>1</v>
      </c>
      <c r="K102" s="14"/>
      <c r="L102" s="14">
        <v>1</v>
      </c>
      <c r="M102" s="14">
        <v>1</v>
      </c>
      <c r="N102" s="14">
        <v>27</v>
      </c>
      <c r="O102" s="49"/>
    </row>
    <row r="103" spans="1:15" ht="30" customHeight="1">
      <c r="A103" s="13" t="s">
        <v>84</v>
      </c>
      <c r="B103" s="9">
        <v>15</v>
      </c>
      <c r="C103" s="14"/>
      <c r="D103" s="14"/>
      <c r="E103" s="14"/>
      <c r="F103" s="14"/>
      <c r="G103" s="14"/>
      <c r="H103" s="14"/>
      <c r="I103" s="14">
        <v>1</v>
      </c>
      <c r="J103" s="14">
        <v>1</v>
      </c>
      <c r="K103" s="14"/>
      <c r="L103" s="14">
        <v>1</v>
      </c>
      <c r="M103" s="14"/>
      <c r="N103" s="14">
        <v>12</v>
      </c>
      <c r="O103" s="49"/>
    </row>
    <row r="104" spans="1:15" ht="30" customHeight="1">
      <c r="A104" s="13" t="s">
        <v>46</v>
      </c>
      <c r="B104" s="9">
        <v>1454</v>
      </c>
      <c r="C104" s="14"/>
      <c r="D104" s="14"/>
      <c r="E104" s="14">
        <v>3</v>
      </c>
      <c r="F104" s="14">
        <v>18</v>
      </c>
      <c r="G104" s="14">
        <v>58</v>
      </c>
      <c r="H104" s="14">
        <v>80</v>
      </c>
      <c r="I104" s="14">
        <v>98</v>
      </c>
      <c r="J104" s="14">
        <v>78</v>
      </c>
      <c r="K104" s="14">
        <v>64</v>
      </c>
      <c r="L104" s="14">
        <v>34</v>
      </c>
      <c r="M104" s="14">
        <v>20</v>
      </c>
      <c r="N104" s="14">
        <v>1001</v>
      </c>
      <c r="O104" s="49"/>
    </row>
    <row r="105" spans="1:15" ht="30" customHeight="1">
      <c r="A105" s="13" t="s">
        <v>64</v>
      </c>
      <c r="B105" s="9">
        <v>9</v>
      </c>
      <c r="C105" s="14"/>
      <c r="D105" s="14"/>
      <c r="E105" s="14"/>
      <c r="F105" s="14"/>
      <c r="G105" s="14"/>
      <c r="H105" s="14"/>
      <c r="I105" s="14">
        <v>2</v>
      </c>
      <c r="J105" s="14"/>
      <c r="K105" s="14">
        <v>1</v>
      </c>
      <c r="L105" s="14">
        <v>1</v>
      </c>
      <c r="M105" s="14"/>
      <c r="N105" s="14">
        <v>5</v>
      </c>
      <c r="O105" s="49"/>
    </row>
    <row r="106" spans="1:15" ht="30" customHeight="1">
      <c r="A106" s="13" t="s">
        <v>85</v>
      </c>
      <c r="B106" s="9">
        <v>14</v>
      </c>
      <c r="C106" s="14"/>
      <c r="D106" s="14"/>
      <c r="E106" s="14"/>
      <c r="F106" s="14"/>
      <c r="G106" s="14"/>
      <c r="H106" s="14">
        <v>1</v>
      </c>
      <c r="I106" s="14"/>
      <c r="J106" s="14"/>
      <c r="K106" s="14">
        <v>2</v>
      </c>
      <c r="L106" s="14"/>
      <c r="M106" s="14"/>
      <c r="N106" s="14">
        <v>11</v>
      </c>
      <c r="O106" s="49"/>
    </row>
    <row r="107" spans="1:15" ht="30" customHeight="1">
      <c r="A107" s="13" t="s">
        <v>21</v>
      </c>
      <c r="B107" s="9">
        <v>3013</v>
      </c>
      <c r="C107" s="14"/>
      <c r="D107" s="14"/>
      <c r="E107" s="14">
        <v>6</v>
      </c>
      <c r="F107" s="14">
        <v>14</v>
      </c>
      <c r="G107" s="14">
        <v>63</v>
      </c>
      <c r="H107" s="14">
        <v>142</v>
      </c>
      <c r="I107" s="14">
        <v>150</v>
      </c>
      <c r="J107" s="14">
        <v>148</v>
      </c>
      <c r="K107" s="14">
        <v>134</v>
      </c>
      <c r="L107" s="14">
        <v>66</v>
      </c>
      <c r="M107" s="14">
        <v>32</v>
      </c>
      <c r="N107" s="14">
        <v>2258</v>
      </c>
      <c r="O107" s="49"/>
    </row>
    <row r="108" spans="1:15" ht="30" customHeight="1">
      <c r="A108" s="13" t="s">
        <v>65</v>
      </c>
      <c r="B108" s="9">
        <v>23</v>
      </c>
      <c r="C108" s="14"/>
      <c r="D108" s="14"/>
      <c r="E108" s="14"/>
      <c r="F108" s="14"/>
      <c r="G108" s="14"/>
      <c r="H108" s="14"/>
      <c r="I108" s="14"/>
      <c r="J108" s="14">
        <v>1</v>
      </c>
      <c r="K108" s="14"/>
      <c r="L108" s="14">
        <v>1</v>
      </c>
      <c r="M108" s="14"/>
      <c r="N108" s="14">
        <v>21</v>
      </c>
      <c r="O108" s="49"/>
    </row>
    <row r="109" spans="1:15" ht="30" customHeight="1">
      <c r="A109" s="13" t="s">
        <v>86</v>
      </c>
      <c r="B109" s="9">
        <v>16</v>
      </c>
      <c r="C109" s="14"/>
      <c r="D109" s="14"/>
      <c r="E109" s="14"/>
      <c r="F109" s="14"/>
      <c r="G109" s="14"/>
      <c r="H109" s="14">
        <v>1</v>
      </c>
      <c r="I109" s="14">
        <v>1</v>
      </c>
      <c r="J109" s="14"/>
      <c r="K109" s="14">
        <v>2</v>
      </c>
      <c r="L109" s="14"/>
      <c r="M109" s="14"/>
      <c r="N109" s="14">
        <v>12</v>
      </c>
      <c r="O109" s="49"/>
    </row>
    <row r="110" spans="1:15" ht="30" customHeight="1">
      <c r="A110" s="13" t="s">
        <v>45</v>
      </c>
      <c r="B110" s="9">
        <v>1284</v>
      </c>
      <c r="C110" s="14"/>
      <c r="D110" s="14"/>
      <c r="E110" s="14">
        <v>12</v>
      </c>
      <c r="F110" s="14">
        <v>36</v>
      </c>
      <c r="G110" s="14">
        <v>63</v>
      </c>
      <c r="H110" s="14">
        <v>91</v>
      </c>
      <c r="I110" s="14">
        <v>111</v>
      </c>
      <c r="J110" s="14">
        <v>98</v>
      </c>
      <c r="K110" s="14">
        <v>68</v>
      </c>
      <c r="L110" s="14">
        <v>21</v>
      </c>
      <c r="M110" s="14">
        <v>7</v>
      </c>
      <c r="N110" s="14">
        <v>777</v>
      </c>
      <c r="O110" s="49"/>
    </row>
    <row r="111" spans="1:15" ht="30" customHeight="1">
      <c r="A111" s="13" t="s">
        <v>42</v>
      </c>
      <c r="B111" s="9">
        <v>198</v>
      </c>
      <c r="C111" s="14"/>
      <c r="D111" s="14"/>
      <c r="E111" s="14"/>
      <c r="F111" s="14">
        <v>1</v>
      </c>
      <c r="G111" s="14">
        <v>2</v>
      </c>
      <c r="H111" s="14">
        <v>5</v>
      </c>
      <c r="I111" s="14">
        <v>12</v>
      </c>
      <c r="J111" s="14">
        <v>8</v>
      </c>
      <c r="K111" s="14">
        <v>18</v>
      </c>
      <c r="L111" s="14">
        <v>10</v>
      </c>
      <c r="M111" s="14">
        <v>2</v>
      </c>
      <c r="N111" s="14">
        <v>140</v>
      </c>
      <c r="O111" s="49"/>
    </row>
    <row r="112" spans="1:15" ht="30" customHeight="1">
      <c r="A112" s="13" t="s">
        <v>11</v>
      </c>
      <c r="B112" s="9">
        <v>1744</v>
      </c>
      <c r="C112" s="14"/>
      <c r="D112" s="14"/>
      <c r="E112" s="14">
        <v>4</v>
      </c>
      <c r="F112" s="14">
        <v>8</v>
      </c>
      <c r="G112" s="14">
        <v>65</v>
      </c>
      <c r="H112" s="14">
        <v>113</v>
      </c>
      <c r="I112" s="14">
        <v>128</v>
      </c>
      <c r="J112" s="14">
        <v>161</v>
      </c>
      <c r="K112" s="14">
        <v>163</v>
      </c>
      <c r="L112" s="14">
        <v>71</v>
      </c>
      <c r="M112" s="14">
        <v>27</v>
      </c>
      <c r="N112" s="14">
        <v>1004</v>
      </c>
      <c r="O112" s="49"/>
    </row>
    <row r="113" spans="1:15" ht="30" customHeight="1">
      <c r="A113" s="13" t="s">
        <v>66</v>
      </c>
      <c r="B113" s="9">
        <v>35</v>
      </c>
      <c r="C113" s="14"/>
      <c r="D113" s="14"/>
      <c r="E113" s="14"/>
      <c r="F113" s="14"/>
      <c r="G113" s="14">
        <v>1</v>
      </c>
      <c r="H113" s="14"/>
      <c r="I113" s="14">
        <v>1</v>
      </c>
      <c r="J113" s="14"/>
      <c r="K113" s="14">
        <v>2</v>
      </c>
      <c r="L113" s="14"/>
      <c r="M113" s="14">
        <v>1</v>
      </c>
      <c r="N113" s="14">
        <v>30</v>
      </c>
      <c r="O113" s="49"/>
    </row>
    <row r="114" spans="1:15" ht="30" customHeight="1">
      <c r="A114" s="13" t="s">
        <v>87</v>
      </c>
      <c r="B114" s="9">
        <v>19</v>
      </c>
      <c r="C114" s="14"/>
      <c r="D114" s="14"/>
      <c r="E114" s="14"/>
      <c r="F114" s="14"/>
      <c r="G114" s="14"/>
      <c r="H114" s="14"/>
      <c r="I114" s="14">
        <v>2</v>
      </c>
      <c r="J114" s="14"/>
      <c r="K114" s="14">
        <v>1</v>
      </c>
      <c r="L114" s="14">
        <v>1</v>
      </c>
      <c r="M114" s="14"/>
      <c r="N114" s="14">
        <v>15</v>
      </c>
      <c r="O114" s="49"/>
    </row>
    <row r="115" spans="1:15" ht="30" customHeight="1">
      <c r="A115" s="13" t="s">
        <v>37</v>
      </c>
      <c r="B115" s="9">
        <v>564</v>
      </c>
      <c r="C115" s="14"/>
      <c r="D115" s="14"/>
      <c r="E115" s="14">
        <v>8</v>
      </c>
      <c r="F115" s="14">
        <v>9</v>
      </c>
      <c r="G115" s="14">
        <v>24</v>
      </c>
      <c r="H115" s="14">
        <v>29</v>
      </c>
      <c r="I115" s="14">
        <v>36</v>
      </c>
      <c r="J115" s="14">
        <v>31</v>
      </c>
      <c r="K115" s="14">
        <v>26</v>
      </c>
      <c r="L115" s="14">
        <v>13</v>
      </c>
      <c r="M115" s="14">
        <v>5</v>
      </c>
      <c r="N115" s="14">
        <v>383</v>
      </c>
      <c r="O115" s="49"/>
    </row>
    <row r="116" spans="1:15" ht="30" customHeight="1">
      <c r="A116" s="13" t="s">
        <v>67</v>
      </c>
      <c r="B116" s="9">
        <v>11</v>
      </c>
      <c r="C116" s="14"/>
      <c r="D116" s="14"/>
      <c r="E116" s="14"/>
      <c r="F116" s="14"/>
      <c r="G116" s="14">
        <v>2</v>
      </c>
      <c r="H116" s="14">
        <v>1</v>
      </c>
      <c r="I116" s="14"/>
      <c r="J116" s="14">
        <v>1</v>
      </c>
      <c r="K116" s="14"/>
      <c r="L116" s="14"/>
      <c r="M116" s="14"/>
      <c r="N116" s="14">
        <v>7</v>
      </c>
      <c r="O116" s="49"/>
    </row>
    <row r="117" spans="1:15" ht="30" customHeight="1">
      <c r="A117" s="13" t="s">
        <v>82</v>
      </c>
      <c r="B117" s="9">
        <v>5</v>
      </c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>
        <v>5</v>
      </c>
      <c r="O117" s="49"/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합격선 최종합격자 및 여성비율</vt:lpstr>
      <vt:lpstr>연령별 현황</vt:lpstr>
      <vt:lpstr>가산특전 현황</vt:lpstr>
      <vt:lpstr>필기시험 점수분포 현황</vt:lpstr>
      <vt:lpstr>'합격선 최종합격자 및 여성비율'!Print_Titles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hs</cp:lastModifiedBy>
  <cp:lastPrinted>2015-08-10T01:28:30Z</cp:lastPrinted>
  <dcterms:created xsi:type="dcterms:W3CDTF">2015-08-04T05:38:19Z</dcterms:created>
  <dcterms:modified xsi:type="dcterms:W3CDTF">2015-12-15T08:16:19Z</dcterms:modified>
</cp:coreProperties>
</file>